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<sst xmlns="http://schemas.openxmlformats.org/spreadsheetml/2006/main" count="198" uniqueCount="160">
  <si>
    <t>ezer Ft-ban</t>
  </si>
  <si>
    <t>Megnevezés</t>
  </si>
  <si>
    <t>Sor-sz.</t>
  </si>
  <si>
    <t>1.</t>
  </si>
  <si>
    <t>Alapítás - átszervezés aktivált értéke</t>
  </si>
  <si>
    <t>2.</t>
  </si>
  <si>
    <t>Kísérleti fejlesztés aktivált értéke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</si>
  <si>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</si>
  <si>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</si>
  <si>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</si>
  <si>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</si>
  <si>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</si>
  <si>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</si>
  <si>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</si>
  <si>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</si>
  <si>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</si>
  <si>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Vagyoni értékű jogok</t>
  </si>
  <si>
    <t>Szellemi termékek</t>
  </si>
  <si>
    <t>Immateriális javakra adott előleg</t>
  </si>
  <si>
    <t>Immateriális javak értékhelyesbítése</t>
  </si>
  <si>
    <t>Immateriális javak összesen (1+….+6)</t>
  </si>
  <si>
    <t>I.</t>
  </si>
  <si>
    <t>Gépek, berendezések, felszerelések</t>
  </si>
  <si>
    <t>Járművek</t>
  </si>
  <si>
    <t>Tenyészállatok</t>
  </si>
  <si>
    <t>Beruházásra adott előlegek</t>
  </si>
  <si>
    <t>Tárgyi eszközök értékhelyesbítése</t>
  </si>
  <si>
    <t>12.</t>
  </si>
  <si>
    <t>13.</t>
  </si>
  <si>
    <t>II.</t>
  </si>
  <si>
    <t>Tárgyi eszközök összesen (7+…..+13)</t>
  </si>
  <si>
    <t>14.</t>
  </si>
  <si>
    <t>Egyéb tartós részesedés</t>
  </si>
  <si>
    <t>Tartósan adott kölcsön</t>
  </si>
  <si>
    <t>Hosszú lejáratú bankbetétek</t>
  </si>
  <si>
    <t>Egyéb hosszú lejáratú követelések</t>
  </si>
  <si>
    <t>Befektetett pénzeszközök értékhelyesbítése</t>
  </si>
  <si>
    <t>15.</t>
  </si>
  <si>
    <t>16.</t>
  </si>
  <si>
    <t>17.</t>
  </si>
  <si>
    <t>18.</t>
  </si>
  <si>
    <t>19.</t>
  </si>
  <si>
    <t>III.</t>
  </si>
  <si>
    <t xml:space="preserve">Befektetett pénzügyi eszközök </t>
  </si>
  <si>
    <t>összesen (14+……+19)</t>
  </si>
  <si>
    <t>IV.</t>
  </si>
  <si>
    <t>IV/a.</t>
  </si>
  <si>
    <t>A)</t>
  </si>
  <si>
    <t>20.</t>
  </si>
  <si>
    <t>Anyagok</t>
  </si>
  <si>
    <t>21.</t>
  </si>
  <si>
    <t>Befejezetlen termékek, félkész termékek</t>
  </si>
  <si>
    <t>22.</t>
  </si>
  <si>
    <t>23.</t>
  </si>
  <si>
    <t>Késztermékek</t>
  </si>
  <si>
    <t>24.</t>
  </si>
  <si>
    <t>24/a</t>
  </si>
  <si>
    <t>Áruk, közvetített szolgáltatások</t>
  </si>
  <si>
    <t>24/b</t>
  </si>
  <si>
    <t>Követelés fejében átvett eszközök, készletek</t>
  </si>
  <si>
    <t>25.</t>
  </si>
  <si>
    <t>Követelés áruszállításból (vevő)</t>
  </si>
  <si>
    <t>26.</t>
  </si>
  <si>
    <t>Adósok</t>
  </si>
  <si>
    <t>27.</t>
  </si>
  <si>
    <t>Rövid lejáratú kölcsönök</t>
  </si>
  <si>
    <t>28.</t>
  </si>
  <si>
    <t>Egyéb követelések</t>
  </si>
  <si>
    <t>29.</t>
  </si>
  <si>
    <t>Egyéb részesedés</t>
  </si>
  <si>
    <t>30.</t>
  </si>
  <si>
    <t>Forgalmi célú hitelviszonyt megtestesítő értékpapírok</t>
  </si>
  <si>
    <t>BEFEKTETETT ESZKÖZÖK ÖSSZESEN (I.+……+IV/a)</t>
  </si>
  <si>
    <t>Készletek összesen  (20+…..+24/b)</t>
  </si>
  <si>
    <t>Követelések összesen  (25+…..+28)</t>
  </si>
  <si>
    <t>Értékpapírok összesen  (29+30)</t>
  </si>
  <si>
    <t>Pénztárak, csekkek, betétkönyvek</t>
  </si>
  <si>
    <t>31.</t>
  </si>
  <si>
    <t>32.</t>
  </si>
  <si>
    <t>Költségvetési bankszámlák</t>
  </si>
  <si>
    <t>Elszámolási számlák</t>
  </si>
  <si>
    <t>33.</t>
  </si>
  <si>
    <t>34.</t>
  </si>
  <si>
    <t>Idegen pénzeszközök</t>
  </si>
  <si>
    <t>35.</t>
  </si>
  <si>
    <t>Költségvetési aktív függő elszámolások</t>
  </si>
  <si>
    <t>36.</t>
  </si>
  <si>
    <t>Költségvetési aktív átfutó elszámolások</t>
  </si>
  <si>
    <t>37.</t>
  </si>
  <si>
    <t>Költségvetési aktív kiegyenlítő elszámolások</t>
  </si>
  <si>
    <t>38.</t>
  </si>
  <si>
    <t>V.</t>
  </si>
  <si>
    <t>B)</t>
  </si>
  <si>
    <t>Pénzeszközök összesen (31+….+34)</t>
  </si>
  <si>
    <t>Egyéb aktív pénzügyi elszámolások  (35+….+38)</t>
  </si>
  <si>
    <t>FORGÓESZKÖZÖK ÖSSZESEN  (I+……+V)</t>
  </si>
  <si>
    <t>ESZKÖZÖK ÖSSZESEN (A+B)</t>
  </si>
  <si>
    <t>ESZKÖZÖK</t>
  </si>
  <si>
    <t>FORRÁSOK</t>
  </si>
  <si>
    <t>Induló tőke</t>
  </si>
  <si>
    <t>Tőkeváltozások</t>
  </si>
  <si>
    <t>Értékesítési tartalék</t>
  </si>
  <si>
    <t>D)</t>
  </si>
  <si>
    <t>Költségvetési tartalék elszámolása</t>
  </si>
  <si>
    <t xml:space="preserve">  - tárgyévi költségvetési tartalék</t>
  </si>
  <si>
    <t xml:space="preserve">  - előző évi költségvetési tartalék</t>
  </si>
  <si>
    <t>Költségvetési pénzmaradvány</t>
  </si>
  <si>
    <t>Kiadási megtakarítás</t>
  </si>
  <si>
    <t>Bevételi lemaradás</t>
  </si>
  <si>
    <t>Előirányzat-maradvány</t>
  </si>
  <si>
    <t>Vállalkozási tartalék elszámolása</t>
  </si>
  <si>
    <t xml:space="preserve">   - tárgyévi vállalkozási tartalék</t>
  </si>
  <si>
    <t xml:space="preserve">   - előző évi vállalkozási tartalék</t>
  </si>
  <si>
    <t>Vállalkozási tevékenység eredménye</t>
  </si>
  <si>
    <t>Vállalkozási tevékenység kiadási megtakarítása</t>
  </si>
  <si>
    <t>Vállalkozási tevékenység bevétel lemaradása</t>
  </si>
  <si>
    <t>E)</t>
  </si>
  <si>
    <t>Hosszú lejáratú kölcsönök</t>
  </si>
  <si>
    <t>Beruházási, fejlesztési hitel</t>
  </si>
  <si>
    <t>Egyéb hosszú lejáratú kötelezettség</t>
  </si>
  <si>
    <t>Rövid lejáratú hitelek</t>
  </si>
  <si>
    <t>Kötelezettségek (szállító)</t>
  </si>
  <si>
    <t xml:space="preserve">   - tárgyévi szállítói kötelezettség</t>
  </si>
  <si>
    <t xml:space="preserve">   - tárgyévet követő év szállítói kötelezettsége</t>
  </si>
  <si>
    <t>Egyéb rövid lejáratú kötelezettség</t>
  </si>
  <si>
    <t>Költségvetési passzív függő elszámolások</t>
  </si>
  <si>
    <t>Költségvetési passzív átfutó elszámolások</t>
  </si>
  <si>
    <t>Költségvetési passzív kiegyenlítő elszámolások</t>
  </si>
  <si>
    <t xml:space="preserve">  - Nemzetközi támogatási program deviza elszámolások</t>
  </si>
  <si>
    <t xml:space="preserve">  - költségvetésen kívüli letéti elszámolások</t>
  </si>
  <si>
    <t>F)</t>
  </si>
  <si>
    <t>SAJÁT TŐKE ÖSSZESEN (1+2+3)</t>
  </si>
  <si>
    <t>Költségvetési tartalék összesen  (4+….+8)</t>
  </si>
  <si>
    <t>Vállalkozási tartalék összesen (9+…..+12)</t>
  </si>
  <si>
    <t>TARTALÉK ÖSSZESEN  (I+II)</t>
  </si>
  <si>
    <t>Hosszú lejáratú kötelezettség (13+…..+16)</t>
  </si>
  <si>
    <t>Rövid lejáratú kötelezettség  (17+…..+20)</t>
  </si>
  <si>
    <t>KÖTELEZETTSÉGEK ÖSSZESEN  (I+II+III)</t>
  </si>
  <si>
    <t>FORRÁSOK (D+E+F)</t>
  </si>
  <si>
    <t>Nyitó</t>
  </si>
  <si>
    <t>Záró</t>
  </si>
  <si>
    <t>6. számú melléklet</t>
  </si>
  <si>
    <t>6. számú melléklet folytatása</t>
  </si>
  <si>
    <t>Tartós hitelviszonyt megtestesítő értékpapír</t>
  </si>
  <si>
    <t>Üzemeltetésre átadott, vagyonk. átvett eszközök</t>
  </si>
  <si>
    <t>Üzem. átadott, vagyonk. átvett eszk. értékhely.</t>
  </si>
  <si>
    <t>Növendék-, hízó- és egyéb állat</t>
  </si>
  <si>
    <t xml:space="preserve">  - ebből a mérlegfordulónapot követő évbeni részlet </t>
  </si>
  <si>
    <t>Tartozás fejl. c. kötvény kibocsátásból</t>
  </si>
  <si>
    <t>Ingatlanok és a kapcsolódó vagyoni értékű jogok</t>
  </si>
  <si>
    <t>Költségvetésen kívüli aktív kiegy. elszámolások</t>
  </si>
  <si>
    <t>Költségvetésen kívüli passzív pénzügyi elszámolások</t>
  </si>
  <si>
    <t>Egyéb passzív pénzügyi elszámolások  (21+….+24)</t>
  </si>
  <si>
    <t xml:space="preserve">   - iparűzési adó feltöltés miatti kötelezettség</t>
  </si>
  <si>
    <t xml:space="preserve">   - helyi adó túlfizetése</t>
  </si>
  <si>
    <t xml:space="preserve">   - egyéb kötelezettségek</t>
  </si>
  <si>
    <t>Beruházások, felújítások folyamatban lévő</t>
  </si>
  <si>
    <r>
      <t xml:space="preserve">Adony Város Önkormányzat </t>
    </r>
    <r>
      <rPr>
        <b/>
        <sz val="14"/>
        <color indexed="8"/>
        <rFont val="Arial"/>
        <family val="2"/>
      </rPr>
      <t>vagyonmérlege</t>
    </r>
    <r>
      <rPr>
        <b/>
        <sz val="8"/>
        <color indexed="8"/>
        <rFont val="Arial"/>
        <family val="0"/>
      </rPr>
      <t xml:space="preserve"> 2007.  év december 31-én</t>
    </r>
  </si>
  <si>
    <t>az ……………………. sz. zárszámadási rendelethez</t>
  </si>
  <si>
    <t xml:space="preserve">   - beruházási, fejlesztési hitel köv. évi törlesztése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</si>
</sst>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[$-40E]mmm/\ d\.;@"/>
    <numFmt numFmtId="166" formatCode="[$-40E]mmmm\ d\.;@"/>
  </numFmts>
  <fonts count="46">
    <font>
      <sz val="10"/>
      <name val="Arial"/>
      <family val="0"/>
    </font>
    <font>
      <i/>
      <sz val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i/>
      <sz val="12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b/>
      <sz val="8"/>
      <color indexed="8"/>
      <name val="Arial"/>
      <family val="0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9" fillId="0" borderId="14" xfId="0" applyFont="1" applyBorder="1" applyAlignment="1">
      <alignment/>
    </xf>
    <xf numFmtId="0" fontId="7" fillId="0" borderId="14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15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166" fontId="9" fillId="0" borderId="18" xfId="0" applyNumberFormat="1" applyFont="1" applyBorder="1" applyAlignment="1">
      <alignment horizontal="center" vertical="center" wrapText="1"/>
    </xf>
    <xf numFmtId="166" fontId="9" fillId="0" borderId="19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66" fontId="9" fillId="0" borderId="21" xfId="0" applyNumberFormat="1" applyFont="1" applyBorder="1" applyAlignment="1">
      <alignment horizontal="center"/>
    </xf>
    <xf numFmtId="166" fontId="9" fillId="0" borderId="19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11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11" fillId="0" borderId="0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24" xfId="0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9" fillId="0" borderId="0" xfId="0" applyFont="1" applyAlignment="1">
      <alignment horizontal="center"/>
    </xf>
    <xf numFmtId="0" fontId="9" fillId="0" borderId="12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2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7" fillId="0" borderId="27" xfId="0" applyFont="1" applyBorder="1" applyAlignment="1">
      <alignment horizontal="right"/>
    </xf>
    <xf numFmtId="0" fontId="9" fillId="0" borderId="27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7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/>
    </xf>
    <xf numFmtId="0" fontId="9" fillId="0" borderId="24" xfId="0" applyFont="1" applyBorder="1" applyAlignment="1">
      <alignment horizontal="left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0" borderId="31" xfId="0" applyFont="1" applyBorder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9"/>
  <sheetViews>
    <sheetView tabSelected="1" zoomScalePageLayoutView="0" workbookViewId="0" topLeftCell="A132">
      <selection activeCell="G156" sqref="G156"/>
    </sheetView>
  </sheetViews>
  <sheetFormatPr defaultColWidth="9.140625" defaultRowHeight="12.75"/>
  <cols>
    <col min="1" max="1" width="4.7109375" style="0" customWidth="1"/>
    <col min="3" max="3" width="11.57421875" style="0" customWidth="1"/>
    <col min="4" max="5" width="9.00390625" style="0" customWidth="1"/>
    <col min="6" max="6" width="14.28125" style="0" customWidth="1"/>
    <col min="7" max="7" width="15.57421875" style="41" customWidth="1"/>
    <col min="8" max="9" width="10.7109375" style="0" customWidth="1"/>
  </cols>
  <sheetData>
    <row r="1" spans="1:9" ht="15">
      <c r="A1" s="22"/>
      <c r="B1" s="22"/>
      <c r="C1" s="22"/>
      <c r="D1" s="22"/>
      <c r="E1" s="22"/>
      <c r="F1" s="62" t="s">
        <v>141</v>
      </c>
      <c r="G1" s="62"/>
      <c r="H1" s="10"/>
      <c r="I1" s="9"/>
    </row>
    <row r="2" spans="1:9" ht="15">
      <c r="A2" s="22"/>
      <c r="B2" s="22"/>
      <c r="C2" s="22"/>
      <c r="D2" s="22"/>
      <c r="E2" s="22"/>
      <c r="F2" s="22"/>
      <c r="G2" s="22"/>
      <c r="H2" s="11"/>
      <c r="I2" s="1"/>
    </row>
    <row r="3" spans="1:9" ht="15.75">
      <c r="A3" s="64" t="s">
        <v>158</v>
      </c>
      <c r="B3" s="64"/>
      <c r="C3" s="64"/>
      <c r="D3" s="64"/>
      <c r="E3" s="64"/>
      <c r="F3" s="64"/>
      <c r="G3" s="64"/>
      <c r="H3" s="12"/>
      <c r="I3" s="8"/>
    </row>
    <row r="4" spans="1:9" ht="16.5" customHeight="1">
      <c r="A4" s="64" t="s">
        <v>157</v>
      </c>
      <c r="B4" s="64"/>
      <c r="C4" s="64"/>
      <c r="D4" s="64"/>
      <c r="E4" s="64"/>
      <c r="F4" s="64"/>
      <c r="G4" s="64"/>
      <c r="H4" s="12"/>
      <c r="I4" s="8"/>
    </row>
    <row r="5" spans="1:9" ht="12.75" customHeight="1">
      <c r="A5" s="23"/>
      <c r="B5" s="23"/>
      <c r="C5" s="23"/>
      <c r="D5" s="23"/>
      <c r="E5" s="23"/>
      <c r="F5" s="23"/>
      <c r="G5" s="23"/>
      <c r="H5" s="13"/>
      <c r="I5" s="2"/>
    </row>
    <row r="6" spans="1:9" ht="15.75" thickBot="1">
      <c r="A6" s="72" t="s">
        <v>97</v>
      </c>
      <c r="B6" s="72"/>
      <c r="C6" s="72"/>
      <c r="D6" s="22"/>
      <c r="E6" s="22"/>
      <c r="F6" s="71" t="s">
        <v>0</v>
      </c>
      <c r="G6" s="71"/>
      <c r="H6" s="14"/>
      <c r="I6" s="3"/>
    </row>
    <row r="7" spans="1:9" ht="16.5" customHeight="1" thickTop="1">
      <c r="A7" s="67" t="s">
        <v>2</v>
      </c>
      <c r="B7" s="69" t="s">
        <v>1</v>
      </c>
      <c r="C7" s="69"/>
      <c r="D7" s="69"/>
      <c r="E7" s="69"/>
      <c r="F7" s="42" t="s">
        <v>139</v>
      </c>
      <c r="G7" s="43" t="s">
        <v>140</v>
      </c>
      <c r="H7" s="15"/>
      <c r="I7" s="7"/>
    </row>
    <row r="8" spans="1:9" ht="16.5" customHeight="1">
      <c r="A8" s="68"/>
      <c r="B8" s="70"/>
      <c r="C8" s="70"/>
      <c r="D8" s="70"/>
      <c r="E8" s="70"/>
      <c r="F8" s="44">
        <v>37987</v>
      </c>
      <c r="G8" s="45">
        <v>38352</v>
      </c>
      <c r="H8" s="16"/>
      <c r="I8" s="4"/>
    </row>
    <row r="9" spans="1:9" ht="15">
      <c r="A9" s="24" t="s">
        <v>3</v>
      </c>
      <c r="B9" s="66" t="s">
        <v>4</v>
      </c>
      <c r="C9" s="66"/>
      <c r="D9" s="66"/>
      <c r="E9" s="66"/>
      <c r="F9" s="25"/>
      <c r="G9" s="26"/>
      <c r="H9" s="17"/>
      <c r="I9" s="5"/>
    </row>
    <row r="10" spans="1:9" ht="15">
      <c r="A10" s="24" t="s">
        <v>5</v>
      </c>
      <c r="B10" s="66" t="s">
        <v>6</v>
      </c>
      <c r="C10" s="66"/>
      <c r="D10" s="66"/>
      <c r="E10" s="66"/>
      <c r="F10" s="25"/>
      <c r="G10" s="40"/>
      <c r="H10" s="19"/>
      <c r="I10" s="5"/>
    </row>
    <row r="11" spans="1:9" ht="15">
      <c r="A11" s="24" t="s">
        <v>7</v>
      </c>
      <c r="B11" s="66" t="s">
        <v>16</v>
      </c>
      <c r="C11" s="66"/>
      <c r="D11" s="66"/>
      <c r="E11" s="66"/>
      <c r="F11" s="40">
        <v>610</v>
      </c>
      <c r="G11" s="40">
        <v>484</v>
      </c>
      <c r="H11" s="19"/>
      <c r="I11" s="5"/>
    </row>
    <row r="12" spans="1:9" ht="15">
      <c r="A12" s="24" t="s">
        <v>8</v>
      </c>
      <c r="B12" s="66" t="s">
        <v>17</v>
      </c>
      <c r="C12" s="66"/>
      <c r="D12" s="66"/>
      <c r="E12" s="66"/>
      <c r="F12" s="40">
        <v>605</v>
      </c>
      <c r="G12" s="40">
        <v>896</v>
      </c>
      <c r="H12" s="19"/>
      <c r="I12" s="5"/>
    </row>
    <row r="13" spans="1:9" ht="15">
      <c r="A13" s="24" t="s">
        <v>9</v>
      </c>
      <c r="B13" s="66" t="s">
        <v>18</v>
      </c>
      <c r="C13" s="66"/>
      <c r="D13" s="66"/>
      <c r="E13" s="66"/>
      <c r="F13" s="25"/>
      <c r="G13" s="40"/>
      <c r="H13" s="19"/>
      <c r="I13" s="5"/>
    </row>
    <row r="14" spans="1:9" ht="15">
      <c r="A14" s="24" t="s">
        <v>10</v>
      </c>
      <c r="B14" s="66" t="s">
        <v>19</v>
      </c>
      <c r="C14" s="66"/>
      <c r="D14" s="66"/>
      <c r="E14" s="66"/>
      <c r="F14" s="25"/>
      <c r="G14" s="40"/>
      <c r="H14" s="19"/>
      <c r="I14" s="5"/>
    </row>
    <row r="15" spans="1:9" s="55" customFormat="1" ht="15.75">
      <c r="A15" s="50" t="s">
        <v>21</v>
      </c>
      <c r="B15" s="73" t="s">
        <v>20</v>
      </c>
      <c r="C15" s="73"/>
      <c r="D15" s="73"/>
      <c r="E15" s="73"/>
      <c r="F15" s="51">
        <f>SUM(F11:F14)</f>
        <v>1215</v>
      </c>
      <c r="G15" s="51">
        <f>SUM(G11:G14)</f>
        <v>1380</v>
      </c>
      <c r="H15" s="53"/>
      <c r="I15" s="56"/>
    </row>
    <row r="16" spans="1:9" ht="15">
      <c r="A16" s="24" t="s">
        <v>11</v>
      </c>
      <c r="B16" s="66" t="s">
        <v>149</v>
      </c>
      <c r="C16" s="66"/>
      <c r="D16" s="66"/>
      <c r="E16" s="66"/>
      <c r="F16" s="40">
        <v>640413</v>
      </c>
      <c r="G16" s="40">
        <v>726304</v>
      </c>
      <c r="H16" s="19"/>
      <c r="I16" s="5"/>
    </row>
    <row r="17" spans="1:9" ht="15">
      <c r="A17" s="24" t="s">
        <v>12</v>
      </c>
      <c r="B17" s="66" t="s">
        <v>22</v>
      </c>
      <c r="C17" s="66"/>
      <c r="D17" s="66"/>
      <c r="E17" s="66"/>
      <c r="F17" s="40">
        <v>5831</v>
      </c>
      <c r="G17" s="40">
        <v>8955</v>
      </c>
      <c r="H17" s="19"/>
      <c r="I17" s="5"/>
    </row>
    <row r="18" spans="1:9" ht="15">
      <c r="A18" s="24" t="s">
        <v>13</v>
      </c>
      <c r="B18" s="66" t="s">
        <v>23</v>
      </c>
      <c r="C18" s="66"/>
      <c r="D18" s="66"/>
      <c r="E18" s="66"/>
      <c r="F18" s="40"/>
      <c r="G18" s="40"/>
      <c r="H18" s="19"/>
      <c r="I18" s="5"/>
    </row>
    <row r="19" spans="1:9" ht="15">
      <c r="A19" s="24" t="s">
        <v>14</v>
      </c>
      <c r="B19" s="66" t="s">
        <v>24</v>
      </c>
      <c r="C19" s="66"/>
      <c r="D19" s="66"/>
      <c r="E19" s="66"/>
      <c r="F19" s="40"/>
      <c r="G19" s="40"/>
      <c r="H19" s="19"/>
      <c r="I19" s="5"/>
    </row>
    <row r="20" spans="1:9" ht="15">
      <c r="A20" s="24" t="s">
        <v>15</v>
      </c>
      <c r="B20" s="66" t="s">
        <v>156</v>
      </c>
      <c r="C20" s="66"/>
      <c r="D20" s="66"/>
      <c r="E20" s="66"/>
      <c r="F20" s="40">
        <v>98793</v>
      </c>
      <c r="G20" s="40">
        <v>435714</v>
      </c>
      <c r="H20" s="19"/>
      <c r="I20" s="5"/>
    </row>
    <row r="21" spans="1:9" ht="15">
      <c r="A21" s="24" t="s">
        <v>27</v>
      </c>
      <c r="B21" s="66" t="s">
        <v>25</v>
      </c>
      <c r="C21" s="66"/>
      <c r="D21" s="66"/>
      <c r="E21" s="66"/>
      <c r="F21" s="40"/>
      <c r="G21" s="40"/>
      <c r="H21" s="19"/>
      <c r="I21" s="5"/>
    </row>
    <row r="22" spans="1:9" ht="15">
      <c r="A22" s="24" t="s">
        <v>28</v>
      </c>
      <c r="B22" s="66" t="s">
        <v>26</v>
      </c>
      <c r="C22" s="66"/>
      <c r="D22" s="66"/>
      <c r="E22" s="66"/>
      <c r="F22" s="40"/>
      <c r="G22" s="40"/>
      <c r="H22" s="19"/>
      <c r="I22" s="5"/>
    </row>
    <row r="23" spans="1:9" s="55" customFormat="1" ht="15.75">
      <c r="A23" s="50" t="s">
        <v>29</v>
      </c>
      <c r="B23" s="73" t="s">
        <v>30</v>
      </c>
      <c r="C23" s="73"/>
      <c r="D23" s="73"/>
      <c r="E23" s="73"/>
      <c r="F23" s="51">
        <f>SUM(F16:F22)</f>
        <v>745037</v>
      </c>
      <c r="G23" s="51">
        <f>SUM(G16:G22)</f>
        <v>1170973</v>
      </c>
      <c r="H23" s="53"/>
      <c r="I23" s="56"/>
    </row>
    <row r="24" spans="1:9" ht="15">
      <c r="A24" s="24" t="s">
        <v>31</v>
      </c>
      <c r="B24" s="66" t="s">
        <v>32</v>
      </c>
      <c r="C24" s="66"/>
      <c r="D24" s="66"/>
      <c r="E24" s="66"/>
      <c r="F24" s="40">
        <v>16325</v>
      </c>
      <c r="G24" s="40">
        <v>15305</v>
      </c>
      <c r="H24" s="19"/>
      <c r="I24" s="5"/>
    </row>
    <row r="25" spans="1:9" ht="15">
      <c r="A25" s="24" t="s">
        <v>37</v>
      </c>
      <c r="B25" s="66" t="s">
        <v>143</v>
      </c>
      <c r="C25" s="66"/>
      <c r="D25" s="66"/>
      <c r="E25" s="66"/>
      <c r="F25" s="40"/>
      <c r="G25" s="40"/>
      <c r="H25" s="19"/>
      <c r="I25" s="5"/>
    </row>
    <row r="26" spans="1:9" ht="15">
      <c r="A26" s="24" t="s">
        <v>38</v>
      </c>
      <c r="B26" s="66" t="s">
        <v>33</v>
      </c>
      <c r="C26" s="66"/>
      <c r="D26" s="66"/>
      <c r="E26" s="66"/>
      <c r="F26" s="40">
        <v>3327</v>
      </c>
      <c r="G26" s="40">
        <v>2736</v>
      </c>
      <c r="H26" s="19"/>
      <c r="I26" s="5"/>
    </row>
    <row r="27" spans="1:9" ht="15">
      <c r="A27" s="24" t="s">
        <v>39</v>
      </c>
      <c r="B27" s="66" t="s">
        <v>34</v>
      </c>
      <c r="C27" s="66"/>
      <c r="D27" s="66"/>
      <c r="E27" s="66"/>
      <c r="F27" s="40"/>
      <c r="G27" s="40"/>
      <c r="H27" s="19"/>
      <c r="I27" s="5"/>
    </row>
    <row r="28" spans="1:9" ht="15">
      <c r="A28" s="24" t="s">
        <v>40</v>
      </c>
      <c r="B28" s="66" t="s">
        <v>35</v>
      </c>
      <c r="C28" s="66"/>
      <c r="D28" s="66"/>
      <c r="E28" s="66"/>
      <c r="F28" s="40"/>
      <c r="G28" s="40"/>
      <c r="H28" s="19"/>
      <c r="I28" s="5"/>
    </row>
    <row r="29" spans="1:9" ht="15">
      <c r="A29" s="24" t="s">
        <v>41</v>
      </c>
      <c r="B29" s="66" t="s">
        <v>36</v>
      </c>
      <c r="C29" s="66"/>
      <c r="D29" s="66"/>
      <c r="E29" s="66"/>
      <c r="F29" s="40"/>
      <c r="G29" s="40"/>
      <c r="H29" s="19"/>
      <c r="I29" s="5"/>
    </row>
    <row r="30" spans="1:9" s="55" customFormat="1" ht="15.75">
      <c r="A30" s="50" t="s">
        <v>42</v>
      </c>
      <c r="B30" s="73" t="s">
        <v>43</v>
      </c>
      <c r="C30" s="73"/>
      <c r="D30" s="73"/>
      <c r="E30" s="73"/>
      <c r="F30" s="51">
        <f>SUM(F24:F29)</f>
        <v>19652</v>
      </c>
      <c r="G30" s="51">
        <f>SUM(G24:G29)</f>
        <v>18041</v>
      </c>
      <c r="H30" s="53"/>
      <c r="I30" s="56"/>
    </row>
    <row r="31" spans="1:9" ht="15">
      <c r="A31" s="28"/>
      <c r="B31" s="65" t="s">
        <v>44</v>
      </c>
      <c r="C31" s="65"/>
      <c r="D31" s="65"/>
      <c r="E31" s="65"/>
      <c r="F31" s="25"/>
      <c r="G31" s="40"/>
      <c r="H31" s="19"/>
      <c r="I31" s="5"/>
    </row>
    <row r="32" spans="1:9" s="55" customFormat="1" ht="15.75">
      <c r="A32" s="50" t="s">
        <v>45</v>
      </c>
      <c r="B32" s="73" t="s">
        <v>144</v>
      </c>
      <c r="C32" s="73"/>
      <c r="D32" s="73"/>
      <c r="E32" s="73"/>
      <c r="F32" s="52">
        <v>454756</v>
      </c>
      <c r="G32" s="52">
        <v>444420</v>
      </c>
      <c r="H32" s="53"/>
      <c r="I32" s="54"/>
    </row>
    <row r="33" spans="1:9" ht="15">
      <c r="A33" s="29" t="s">
        <v>46</v>
      </c>
      <c r="B33" s="65" t="s">
        <v>145</v>
      </c>
      <c r="C33" s="65"/>
      <c r="D33" s="65"/>
      <c r="E33" s="65"/>
      <c r="F33" s="25"/>
      <c r="G33" s="40"/>
      <c r="H33" s="19"/>
      <c r="I33" s="6"/>
    </row>
    <row r="34" spans="1:9" s="55" customFormat="1" ht="15.75">
      <c r="A34" s="50" t="s">
        <v>47</v>
      </c>
      <c r="B34" s="73" t="s">
        <v>72</v>
      </c>
      <c r="C34" s="73"/>
      <c r="D34" s="73"/>
      <c r="E34" s="73"/>
      <c r="F34" s="51">
        <f>F32+F30+F23+F15</f>
        <v>1220660</v>
      </c>
      <c r="G34" s="51">
        <f>G32+G30+G23+G15</f>
        <v>1634814</v>
      </c>
      <c r="H34" s="53"/>
      <c r="I34" s="54"/>
    </row>
    <row r="35" spans="1:9" ht="15">
      <c r="A35" s="24" t="s">
        <v>48</v>
      </c>
      <c r="B35" s="66" t="s">
        <v>49</v>
      </c>
      <c r="C35" s="66"/>
      <c r="D35" s="66"/>
      <c r="E35" s="66"/>
      <c r="F35" s="25"/>
      <c r="G35" s="40"/>
      <c r="H35" s="19"/>
      <c r="I35" s="6"/>
    </row>
    <row r="36" spans="1:9" ht="15">
      <c r="A36" s="24" t="s">
        <v>50</v>
      </c>
      <c r="B36" s="66" t="s">
        <v>51</v>
      </c>
      <c r="C36" s="66"/>
      <c r="D36" s="66"/>
      <c r="E36" s="66"/>
      <c r="F36" s="25"/>
      <c r="G36" s="40"/>
      <c r="H36" s="19"/>
      <c r="I36" s="6"/>
    </row>
    <row r="37" spans="1:9" ht="15">
      <c r="A37" s="24" t="s">
        <v>52</v>
      </c>
      <c r="B37" s="66" t="s">
        <v>146</v>
      </c>
      <c r="C37" s="66"/>
      <c r="D37" s="66"/>
      <c r="E37" s="66"/>
      <c r="F37" s="25"/>
      <c r="G37" s="40"/>
      <c r="H37" s="19"/>
      <c r="I37" s="6"/>
    </row>
    <row r="38" spans="1:9" ht="15">
      <c r="A38" s="24" t="s">
        <v>53</v>
      </c>
      <c r="B38" s="66" t="s">
        <v>54</v>
      </c>
      <c r="C38" s="66"/>
      <c r="D38" s="66"/>
      <c r="E38" s="66"/>
      <c r="F38" s="25"/>
      <c r="G38" s="40"/>
      <c r="H38" s="19"/>
      <c r="I38" s="6"/>
    </row>
    <row r="39" spans="1:9" ht="15">
      <c r="A39" s="24" t="s">
        <v>56</v>
      </c>
      <c r="B39" s="66" t="s">
        <v>57</v>
      </c>
      <c r="C39" s="66"/>
      <c r="D39" s="66"/>
      <c r="E39" s="66"/>
      <c r="F39" s="25"/>
      <c r="G39" s="40"/>
      <c r="H39" s="19"/>
      <c r="I39" s="6"/>
    </row>
    <row r="40" spans="1:9" ht="15">
      <c r="A40" s="24" t="s">
        <v>58</v>
      </c>
      <c r="B40" s="66" t="s">
        <v>59</v>
      </c>
      <c r="C40" s="66"/>
      <c r="D40" s="66"/>
      <c r="E40" s="66"/>
      <c r="F40" s="25"/>
      <c r="G40" s="40"/>
      <c r="H40" s="19"/>
      <c r="I40" s="6"/>
    </row>
    <row r="41" spans="1:9" ht="15">
      <c r="A41" s="27" t="s">
        <v>21</v>
      </c>
      <c r="B41" s="65" t="s">
        <v>73</v>
      </c>
      <c r="C41" s="65"/>
      <c r="D41" s="65"/>
      <c r="E41" s="65"/>
      <c r="F41" s="25"/>
      <c r="G41" s="40"/>
      <c r="H41" s="19"/>
      <c r="I41" s="6"/>
    </row>
    <row r="42" spans="1:9" ht="15">
      <c r="A42" s="24" t="s">
        <v>60</v>
      </c>
      <c r="B42" s="66" t="s">
        <v>61</v>
      </c>
      <c r="C42" s="66"/>
      <c r="D42" s="66"/>
      <c r="E42" s="66"/>
      <c r="F42" s="40">
        <v>4517</v>
      </c>
      <c r="G42" s="40">
        <v>3722</v>
      </c>
      <c r="H42" s="19"/>
      <c r="I42" s="6"/>
    </row>
    <row r="43" spans="1:9" ht="15">
      <c r="A43" s="24" t="s">
        <v>62</v>
      </c>
      <c r="B43" s="66" t="s">
        <v>63</v>
      </c>
      <c r="C43" s="66"/>
      <c r="D43" s="66"/>
      <c r="E43" s="66"/>
      <c r="F43" s="40">
        <v>5230</v>
      </c>
      <c r="G43" s="40">
        <v>5732</v>
      </c>
      <c r="H43" s="19"/>
      <c r="I43" s="6"/>
    </row>
    <row r="44" spans="1:9" ht="15">
      <c r="A44" s="24" t="s">
        <v>64</v>
      </c>
      <c r="B44" s="66" t="s">
        <v>65</v>
      </c>
      <c r="C44" s="66"/>
      <c r="D44" s="66"/>
      <c r="E44" s="66"/>
      <c r="F44" s="40"/>
      <c r="G44" s="40"/>
      <c r="H44" s="19"/>
      <c r="I44" s="6"/>
    </row>
    <row r="45" spans="1:9" ht="15">
      <c r="A45" s="24" t="s">
        <v>66</v>
      </c>
      <c r="B45" s="66" t="s">
        <v>67</v>
      </c>
      <c r="C45" s="66"/>
      <c r="D45" s="66"/>
      <c r="E45" s="66"/>
      <c r="F45" s="40">
        <v>2155</v>
      </c>
      <c r="G45" s="40">
        <v>1890</v>
      </c>
      <c r="H45" s="19"/>
      <c r="I45" s="6"/>
    </row>
    <row r="46" spans="1:9" ht="15">
      <c r="A46" s="24"/>
      <c r="B46" s="66" t="s">
        <v>147</v>
      </c>
      <c r="C46" s="66"/>
      <c r="D46" s="66"/>
      <c r="E46" s="66"/>
      <c r="F46" s="40"/>
      <c r="G46" s="40"/>
      <c r="H46" s="19"/>
      <c r="I46" s="6"/>
    </row>
    <row r="47" spans="1:9" s="55" customFormat="1" ht="15.75">
      <c r="A47" s="50" t="s">
        <v>29</v>
      </c>
      <c r="B47" s="73" t="s">
        <v>74</v>
      </c>
      <c r="C47" s="73"/>
      <c r="D47" s="73"/>
      <c r="E47" s="73"/>
      <c r="F47" s="51">
        <f>SUM(F42:F46)</f>
        <v>11902</v>
      </c>
      <c r="G47" s="51">
        <f>SUM(G42:G46)</f>
        <v>11344</v>
      </c>
      <c r="H47" s="53"/>
      <c r="I47" s="54"/>
    </row>
    <row r="48" spans="1:9" ht="15">
      <c r="A48" s="30"/>
      <c r="B48" s="31"/>
      <c r="C48" s="31"/>
      <c r="D48" s="31"/>
      <c r="E48" s="31"/>
      <c r="F48" s="33"/>
      <c r="G48" s="33"/>
      <c r="H48" s="19"/>
      <c r="I48" s="6"/>
    </row>
    <row r="49" spans="1:9" ht="15">
      <c r="A49" s="30"/>
      <c r="B49" s="31"/>
      <c r="C49" s="31"/>
      <c r="D49" s="31"/>
      <c r="E49" s="31"/>
      <c r="F49" s="33"/>
      <c r="G49" s="33"/>
      <c r="H49" s="19"/>
      <c r="I49" s="6"/>
    </row>
    <row r="50" spans="1:9" ht="15">
      <c r="A50" s="30"/>
      <c r="B50" s="31"/>
      <c r="C50" s="31"/>
      <c r="D50" s="31"/>
      <c r="E50" s="31"/>
      <c r="F50" s="33"/>
      <c r="G50" s="33"/>
      <c r="H50" s="19"/>
      <c r="I50" s="6"/>
    </row>
    <row r="51" spans="1:9" ht="15">
      <c r="A51" s="30"/>
      <c r="B51" s="31"/>
      <c r="C51" s="31"/>
      <c r="D51" s="31"/>
      <c r="E51" s="31"/>
      <c r="F51" s="33"/>
      <c r="G51" s="33"/>
      <c r="H51" s="19"/>
      <c r="I51" s="6"/>
    </row>
    <row r="52" spans="1:9" ht="15">
      <c r="A52" s="30"/>
      <c r="B52" s="31"/>
      <c r="C52" s="31"/>
      <c r="D52" s="31"/>
      <c r="E52" s="31"/>
      <c r="F52" s="33"/>
      <c r="G52" s="33"/>
      <c r="H52" s="19"/>
      <c r="I52" s="6"/>
    </row>
    <row r="53" spans="1:9" ht="15">
      <c r="A53" s="30"/>
      <c r="B53" s="31"/>
      <c r="C53" s="31"/>
      <c r="D53" s="31"/>
      <c r="E53" s="31"/>
      <c r="F53" s="33"/>
      <c r="G53" s="33"/>
      <c r="H53" s="19"/>
      <c r="I53" s="6"/>
    </row>
    <row r="54" spans="1:9" ht="15">
      <c r="A54" s="30"/>
      <c r="B54" s="31"/>
      <c r="C54" s="31"/>
      <c r="D54" s="31"/>
      <c r="E54" s="31"/>
      <c r="F54" s="63"/>
      <c r="G54" s="63"/>
      <c r="H54" s="18"/>
      <c r="I54" s="6"/>
    </row>
    <row r="55" spans="1:9" ht="15">
      <c r="A55" s="30"/>
      <c r="B55" s="31"/>
      <c r="C55" s="31"/>
      <c r="D55" s="31"/>
      <c r="E55" s="31"/>
      <c r="F55" s="32"/>
      <c r="G55" s="32"/>
      <c r="H55" s="18"/>
      <c r="I55" s="6"/>
    </row>
    <row r="56" spans="1:9" ht="15">
      <c r="A56" s="30"/>
      <c r="B56" s="31"/>
      <c r="C56" s="31"/>
      <c r="D56" s="31"/>
      <c r="E56" s="31"/>
      <c r="F56" s="32"/>
      <c r="G56" s="32"/>
      <c r="H56" s="18"/>
      <c r="I56" s="6"/>
    </row>
    <row r="57" spans="1:9" ht="15">
      <c r="A57" s="30"/>
      <c r="B57" s="31"/>
      <c r="C57" s="31"/>
      <c r="D57" s="31"/>
      <c r="E57" s="31"/>
      <c r="F57" s="33"/>
      <c r="G57" s="33"/>
      <c r="H57" s="19"/>
      <c r="I57" s="6"/>
    </row>
    <row r="58" spans="1:9" ht="15.75">
      <c r="A58" s="34"/>
      <c r="B58" s="34"/>
      <c r="C58" s="34"/>
      <c r="D58" s="34"/>
      <c r="E58" s="34"/>
      <c r="F58" s="34"/>
      <c r="G58" s="35"/>
      <c r="H58" s="20"/>
      <c r="I58" s="6"/>
    </row>
    <row r="59" spans="1:9" ht="15">
      <c r="A59" s="24" t="s">
        <v>68</v>
      </c>
      <c r="B59" s="66" t="s">
        <v>69</v>
      </c>
      <c r="C59" s="66"/>
      <c r="D59" s="66"/>
      <c r="E59" s="66"/>
      <c r="F59" s="26"/>
      <c r="G59" s="25"/>
      <c r="H59" s="19"/>
      <c r="I59" s="6"/>
    </row>
    <row r="60" spans="1:9" ht="15">
      <c r="A60" s="24" t="s">
        <v>70</v>
      </c>
      <c r="B60" s="66" t="s">
        <v>71</v>
      </c>
      <c r="C60" s="66"/>
      <c r="D60" s="66"/>
      <c r="E60" s="66"/>
      <c r="F60" s="26"/>
      <c r="G60" s="25"/>
      <c r="H60" s="19"/>
      <c r="I60" s="6"/>
    </row>
    <row r="61" spans="1:9" ht="15">
      <c r="A61" s="27" t="s">
        <v>42</v>
      </c>
      <c r="B61" s="65" t="s">
        <v>75</v>
      </c>
      <c r="C61" s="65"/>
      <c r="D61" s="65"/>
      <c r="E61" s="65"/>
      <c r="F61" s="26"/>
      <c r="G61" s="25"/>
      <c r="H61" s="19"/>
      <c r="I61" s="6"/>
    </row>
    <row r="62" spans="1:9" ht="15">
      <c r="A62" s="24" t="s">
        <v>77</v>
      </c>
      <c r="B62" s="66" t="s">
        <v>76</v>
      </c>
      <c r="C62" s="66"/>
      <c r="D62" s="66"/>
      <c r="E62" s="66"/>
      <c r="F62" s="26"/>
      <c r="G62" s="25"/>
      <c r="H62" s="19"/>
      <c r="I62" s="6"/>
    </row>
    <row r="63" spans="1:9" ht="15">
      <c r="A63" s="24" t="s">
        <v>78</v>
      </c>
      <c r="B63" s="66" t="s">
        <v>79</v>
      </c>
      <c r="C63" s="66"/>
      <c r="D63" s="66"/>
      <c r="E63" s="66"/>
      <c r="F63" s="40">
        <v>92006</v>
      </c>
      <c r="G63" s="40">
        <v>98707</v>
      </c>
      <c r="H63" s="19"/>
      <c r="I63" s="6"/>
    </row>
    <row r="64" spans="1:9" ht="15">
      <c r="A64" s="24" t="s">
        <v>81</v>
      </c>
      <c r="B64" s="66" t="s">
        <v>80</v>
      </c>
      <c r="C64" s="66"/>
      <c r="D64" s="66"/>
      <c r="E64" s="66"/>
      <c r="F64" s="25"/>
      <c r="G64" s="25"/>
      <c r="H64" s="19"/>
      <c r="I64" s="6"/>
    </row>
    <row r="65" spans="1:9" ht="15">
      <c r="A65" s="24" t="s">
        <v>82</v>
      </c>
      <c r="B65" s="66" t="s">
        <v>83</v>
      </c>
      <c r="C65" s="66"/>
      <c r="D65" s="66"/>
      <c r="E65" s="66"/>
      <c r="F65" s="40">
        <v>16364</v>
      </c>
      <c r="G65" s="40">
        <v>17755</v>
      </c>
      <c r="H65" s="19"/>
      <c r="I65" s="6"/>
    </row>
    <row r="66" spans="1:9" s="55" customFormat="1" ht="15.75">
      <c r="A66" s="50" t="s">
        <v>45</v>
      </c>
      <c r="B66" s="73" t="s">
        <v>93</v>
      </c>
      <c r="C66" s="73"/>
      <c r="D66" s="73"/>
      <c r="E66" s="73"/>
      <c r="F66" s="57">
        <f>SUM(F62:F65)</f>
        <v>108370</v>
      </c>
      <c r="G66" s="51">
        <f>SUM(G62:G65)</f>
        <v>116462</v>
      </c>
      <c r="H66" s="53"/>
      <c r="I66" s="54"/>
    </row>
    <row r="67" spans="1:9" ht="15">
      <c r="A67" s="24" t="s">
        <v>84</v>
      </c>
      <c r="B67" s="66" t="s">
        <v>85</v>
      </c>
      <c r="C67" s="66"/>
      <c r="D67" s="66"/>
      <c r="E67" s="66"/>
      <c r="F67" s="40">
        <v>183</v>
      </c>
      <c r="G67" s="40">
        <v>27</v>
      </c>
      <c r="H67" s="19"/>
      <c r="I67" s="6"/>
    </row>
    <row r="68" spans="1:9" ht="15">
      <c r="A68" s="24" t="s">
        <v>86</v>
      </c>
      <c r="B68" s="66" t="s">
        <v>87</v>
      </c>
      <c r="C68" s="66"/>
      <c r="D68" s="66"/>
      <c r="E68" s="66"/>
      <c r="F68" s="40">
        <v>10081</v>
      </c>
      <c r="G68" s="40">
        <v>8490</v>
      </c>
      <c r="H68" s="19"/>
      <c r="I68" s="6"/>
    </row>
    <row r="69" spans="1:9" ht="15">
      <c r="A69" s="24" t="s">
        <v>88</v>
      </c>
      <c r="B69" s="66" t="s">
        <v>89</v>
      </c>
      <c r="C69" s="66"/>
      <c r="D69" s="66"/>
      <c r="E69" s="66"/>
      <c r="F69" s="25"/>
      <c r="G69" s="25"/>
      <c r="H69" s="19"/>
      <c r="I69" s="6"/>
    </row>
    <row r="70" spans="1:9" ht="15">
      <c r="A70" s="24" t="s">
        <v>90</v>
      </c>
      <c r="B70" s="66" t="s">
        <v>150</v>
      </c>
      <c r="C70" s="66"/>
      <c r="D70" s="66"/>
      <c r="E70" s="66"/>
      <c r="F70" s="25"/>
      <c r="G70" s="25"/>
      <c r="H70" s="19"/>
      <c r="I70" s="6"/>
    </row>
    <row r="71" spans="1:9" s="55" customFormat="1" ht="15.75">
      <c r="A71" s="50" t="s">
        <v>91</v>
      </c>
      <c r="B71" s="73" t="s">
        <v>94</v>
      </c>
      <c r="C71" s="73"/>
      <c r="D71" s="73"/>
      <c r="E71" s="73"/>
      <c r="F71" s="57">
        <f>SUM(F67:F70)</f>
        <v>10264</v>
      </c>
      <c r="G71" s="51">
        <f>SUM(G67:G70)</f>
        <v>8517</v>
      </c>
      <c r="H71" s="53"/>
      <c r="I71" s="54"/>
    </row>
    <row r="72" spans="1:9" s="55" customFormat="1" ht="15.75">
      <c r="A72" s="50" t="s">
        <v>92</v>
      </c>
      <c r="B72" s="73" t="s">
        <v>95</v>
      </c>
      <c r="C72" s="73"/>
      <c r="D72" s="73"/>
      <c r="E72" s="73"/>
      <c r="F72" s="57">
        <f>F71+F66+F61+F47+F41</f>
        <v>130536</v>
      </c>
      <c r="G72" s="51">
        <f>G71+G66+G61+G47+G41</f>
        <v>136323</v>
      </c>
      <c r="H72" s="53"/>
      <c r="I72" s="54"/>
    </row>
    <row r="73" spans="1:9" s="55" customFormat="1" ht="16.5" thickBot="1">
      <c r="A73" s="58"/>
      <c r="B73" s="76" t="s">
        <v>96</v>
      </c>
      <c r="C73" s="76"/>
      <c r="D73" s="76"/>
      <c r="E73" s="76"/>
      <c r="F73" s="59">
        <f>F72+F34</f>
        <v>1351196</v>
      </c>
      <c r="G73" s="61">
        <f>G72+G34</f>
        <v>1771137</v>
      </c>
      <c r="H73" s="53"/>
      <c r="I73" s="54"/>
    </row>
    <row r="74" spans="1:8" ht="15.75" thickTop="1">
      <c r="A74" s="36"/>
      <c r="B74" s="37"/>
      <c r="C74" s="37"/>
      <c r="D74" s="37"/>
      <c r="E74" s="37"/>
      <c r="F74" s="22"/>
      <c r="G74" s="22"/>
      <c r="H74" s="21"/>
    </row>
    <row r="75" spans="1:8" ht="15">
      <c r="A75" s="36"/>
      <c r="B75" s="38"/>
      <c r="C75" s="38"/>
      <c r="D75" s="38"/>
      <c r="E75" s="38"/>
      <c r="F75" s="22"/>
      <c r="G75" s="22"/>
      <c r="H75" s="21"/>
    </row>
    <row r="76" spans="1:8" ht="15">
      <c r="A76" s="22"/>
      <c r="B76" s="38"/>
      <c r="C76" s="38"/>
      <c r="D76" s="38"/>
      <c r="E76" s="38"/>
      <c r="F76" s="22"/>
      <c r="G76" s="22"/>
      <c r="H76" s="21"/>
    </row>
    <row r="77" spans="1:8" ht="15">
      <c r="A77" s="22"/>
      <c r="B77" s="22"/>
      <c r="C77" s="22"/>
      <c r="D77" s="22"/>
      <c r="E77" s="22"/>
      <c r="F77" s="22"/>
      <c r="G77" s="22"/>
      <c r="H77" s="21"/>
    </row>
    <row r="78" spans="1:8" ht="15">
      <c r="A78" s="22"/>
      <c r="B78" s="22"/>
      <c r="C78" s="22"/>
      <c r="D78" s="22"/>
      <c r="E78" s="22"/>
      <c r="F78" s="22"/>
      <c r="G78" s="22"/>
      <c r="H78" s="21"/>
    </row>
    <row r="79" spans="1:8" ht="15">
      <c r="A79" s="22"/>
      <c r="B79" s="22"/>
      <c r="C79" s="22"/>
      <c r="D79" s="22"/>
      <c r="E79" s="22"/>
      <c r="F79" s="22"/>
      <c r="G79" s="22"/>
      <c r="H79" s="21"/>
    </row>
    <row r="80" spans="1:8" ht="15">
      <c r="A80" s="22"/>
      <c r="B80" s="22"/>
      <c r="C80" s="22"/>
      <c r="D80" s="22"/>
      <c r="E80" s="22"/>
      <c r="F80" s="22"/>
      <c r="G80" s="22"/>
      <c r="H80" s="21"/>
    </row>
    <row r="81" spans="1:8" ht="15">
      <c r="A81" s="22"/>
      <c r="B81" s="22"/>
      <c r="C81" s="22"/>
      <c r="D81" s="22"/>
      <c r="E81" s="22"/>
      <c r="F81" s="22"/>
      <c r="G81" s="22"/>
      <c r="H81" s="21"/>
    </row>
    <row r="82" spans="1:8" ht="15">
      <c r="A82" s="22"/>
      <c r="B82" s="22"/>
      <c r="C82" s="22"/>
      <c r="D82" s="22"/>
      <c r="E82" s="22"/>
      <c r="F82" s="22"/>
      <c r="G82" s="22"/>
      <c r="H82" s="21"/>
    </row>
    <row r="83" spans="1:8" ht="15">
      <c r="A83" s="22"/>
      <c r="B83" s="22"/>
      <c r="C83" s="22"/>
      <c r="D83" s="22"/>
      <c r="E83" s="22"/>
      <c r="F83" s="22"/>
      <c r="G83" s="22"/>
      <c r="H83" s="21"/>
    </row>
    <row r="84" spans="1:8" ht="15">
      <c r="A84" s="22"/>
      <c r="B84" s="22"/>
      <c r="C84" s="22"/>
      <c r="D84" s="22"/>
      <c r="E84" s="22"/>
      <c r="F84" s="22"/>
      <c r="G84" s="22"/>
      <c r="H84" s="21"/>
    </row>
    <row r="85" spans="1:8" ht="15">
      <c r="A85" s="22"/>
      <c r="B85" s="22"/>
      <c r="C85" s="22"/>
      <c r="D85" s="22"/>
      <c r="E85" s="22"/>
      <c r="F85" s="22"/>
      <c r="G85" s="22"/>
      <c r="H85" s="21"/>
    </row>
    <row r="86" spans="1:8" ht="15">
      <c r="A86" s="22"/>
      <c r="B86" s="22"/>
      <c r="C86" s="22"/>
      <c r="D86" s="22"/>
      <c r="E86" s="22"/>
      <c r="F86" s="22"/>
      <c r="G86" s="22"/>
      <c r="H86" s="21"/>
    </row>
    <row r="87" spans="1:8" ht="15">
      <c r="A87" s="22"/>
      <c r="B87" s="22"/>
      <c r="C87" s="22"/>
      <c r="D87" s="22"/>
      <c r="E87" s="22"/>
      <c r="F87" s="22"/>
      <c r="G87" s="22"/>
      <c r="H87" s="21"/>
    </row>
    <row r="88" spans="1:8" ht="15">
      <c r="A88" s="22"/>
      <c r="B88" s="22"/>
      <c r="C88" s="22"/>
      <c r="D88" s="22"/>
      <c r="E88" s="22"/>
      <c r="F88" s="22"/>
      <c r="G88" s="22"/>
      <c r="H88" s="21"/>
    </row>
    <row r="89" spans="1:8" ht="15">
      <c r="A89" s="22"/>
      <c r="B89" s="22"/>
      <c r="C89" s="22"/>
      <c r="D89" s="22"/>
      <c r="E89" s="22"/>
      <c r="F89" s="22"/>
      <c r="G89" s="22"/>
      <c r="H89" s="21"/>
    </row>
    <row r="90" spans="1:8" ht="15">
      <c r="A90" s="22"/>
      <c r="B90" s="22"/>
      <c r="C90" s="22"/>
      <c r="D90" s="22"/>
      <c r="E90" s="22"/>
      <c r="F90" s="22"/>
      <c r="G90" s="22"/>
      <c r="H90" s="21"/>
    </row>
    <row r="91" spans="1:8" ht="15">
      <c r="A91" s="22"/>
      <c r="B91" s="22"/>
      <c r="C91" s="22"/>
      <c r="D91" s="22"/>
      <c r="E91" s="22"/>
      <c r="F91" s="22"/>
      <c r="G91" s="22"/>
      <c r="H91" s="21"/>
    </row>
    <row r="92" spans="1:8" ht="15">
      <c r="A92" s="22"/>
      <c r="B92" s="22"/>
      <c r="C92" s="22"/>
      <c r="D92" s="22"/>
      <c r="E92" s="22"/>
      <c r="F92" s="22"/>
      <c r="G92" s="22"/>
      <c r="H92" s="21"/>
    </row>
    <row r="93" spans="1:8" ht="15">
      <c r="A93" s="22"/>
      <c r="B93" s="22"/>
      <c r="C93" s="22"/>
      <c r="D93" s="22"/>
      <c r="E93" s="22"/>
      <c r="F93" s="22"/>
      <c r="G93" s="22"/>
      <c r="H93" s="21"/>
    </row>
    <row r="94" spans="1:8" ht="15">
      <c r="A94" s="22"/>
      <c r="B94" s="22"/>
      <c r="C94" s="22"/>
      <c r="D94" s="22"/>
      <c r="E94" s="22"/>
      <c r="F94" s="22"/>
      <c r="G94" s="22"/>
      <c r="H94" s="21"/>
    </row>
    <row r="95" spans="1:8" ht="15">
      <c r="A95" s="22"/>
      <c r="B95" s="22"/>
      <c r="C95" s="22"/>
      <c r="D95" s="22"/>
      <c r="E95" s="22"/>
      <c r="F95" s="22"/>
      <c r="G95" s="22"/>
      <c r="H95" s="21"/>
    </row>
    <row r="96" spans="1:8" ht="15">
      <c r="A96" s="22"/>
      <c r="B96" s="22"/>
      <c r="C96" s="22"/>
      <c r="D96" s="22"/>
      <c r="E96" s="22"/>
      <c r="F96" s="22"/>
      <c r="G96" s="22"/>
      <c r="H96" s="21"/>
    </row>
    <row r="97" spans="1:8" ht="15">
      <c r="A97" s="22"/>
      <c r="B97" s="22"/>
      <c r="C97" s="22"/>
      <c r="D97" s="22"/>
      <c r="E97" s="22"/>
      <c r="F97" s="22"/>
      <c r="G97" s="22"/>
      <c r="H97" s="21"/>
    </row>
    <row r="98" spans="1:8" ht="15">
      <c r="A98" s="22"/>
      <c r="B98" s="22"/>
      <c r="C98" s="22"/>
      <c r="D98" s="22"/>
      <c r="E98" s="22"/>
      <c r="F98" s="22"/>
      <c r="G98" s="22"/>
      <c r="H98" s="21"/>
    </row>
    <row r="99" spans="1:8" ht="15">
      <c r="A99" s="22"/>
      <c r="B99" s="22"/>
      <c r="C99" s="22"/>
      <c r="D99" s="22"/>
      <c r="E99" s="22"/>
      <c r="F99" s="22"/>
      <c r="G99" s="22"/>
      <c r="H99" s="21"/>
    </row>
    <row r="100" spans="1:8" ht="15">
      <c r="A100" s="22"/>
      <c r="B100" s="22"/>
      <c r="C100" s="22"/>
      <c r="D100" s="22"/>
      <c r="E100" s="22"/>
      <c r="F100" s="22"/>
      <c r="G100" s="22"/>
      <c r="H100" s="21"/>
    </row>
    <row r="101" spans="1:8" ht="15">
      <c r="A101" s="22"/>
      <c r="B101" s="22"/>
      <c r="C101" s="22"/>
      <c r="D101" s="22"/>
      <c r="E101" s="22"/>
      <c r="F101" s="22"/>
      <c r="G101" s="22"/>
      <c r="H101" s="21"/>
    </row>
    <row r="102" spans="1:8" ht="15">
      <c r="A102" s="22"/>
      <c r="B102" s="22"/>
      <c r="C102" s="22"/>
      <c r="D102" s="22"/>
      <c r="E102" s="22"/>
      <c r="F102" s="22"/>
      <c r="G102" s="22"/>
      <c r="H102" s="21"/>
    </row>
    <row r="103" spans="1:8" ht="15">
      <c r="A103" s="22"/>
      <c r="B103" s="22"/>
      <c r="C103" s="22"/>
      <c r="D103" s="22"/>
      <c r="E103" s="22"/>
      <c r="F103" s="22"/>
      <c r="G103" s="22"/>
      <c r="H103" s="21"/>
    </row>
    <row r="104" spans="1:8" ht="15">
      <c r="A104" s="22"/>
      <c r="B104" s="22"/>
      <c r="C104" s="22"/>
      <c r="D104" s="22"/>
      <c r="E104" s="22"/>
      <c r="F104" s="22"/>
      <c r="G104" s="22"/>
      <c r="H104" s="21"/>
    </row>
    <row r="105" spans="1:8" ht="15">
      <c r="A105" s="22"/>
      <c r="B105" s="22"/>
      <c r="C105" s="22"/>
      <c r="D105" s="22"/>
      <c r="E105" s="22"/>
      <c r="F105" s="22"/>
      <c r="G105" s="22"/>
      <c r="H105" s="21"/>
    </row>
    <row r="106" spans="1:8" ht="15">
      <c r="A106" s="22"/>
      <c r="B106" s="22"/>
      <c r="C106" s="22"/>
      <c r="D106" s="22"/>
      <c r="E106" s="22"/>
      <c r="F106" s="22"/>
      <c r="G106" s="22"/>
      <c r="H106" s="21"/>
    </row>
    <row r="107" spans="1:9" ht="15">
      <c r="A107" s="22"/>
      <c r="B107" s="22"/>
      <c r="C107" s="22"/>
      <c r="D107" s="22"/>
      <c r="E107" s="22"/>
      <c r="F107" s="62" t="s">
        <v>142</v>
      </c>
      <c r="G107" s="62"/>
      <c r="H107" s="10"/>
      <c r="I107" s="9"/>
    </row>
    <row r="108" spans="1:9" ht="15.75" thickBot="1">
      <c r="A108" s="72" t="s">
        <v>98</v>
      </c>
      <c r="B108" s="72"/>
      <c r="C108" s="72"/>
      <c r="D108" s="22"/>
      <c r="E108" s="22"/>
      <c r="F108" s="71" t="s">
        <v>0</v>
      </c>
      <c r="G108" s="71"/>
      <c r="H108" s="11"/>
      <c r="I108" s="1"/>
    </row>
    <row r="109" spans="1:9" ht="15.75" thickTop="1">
      <c r="A109" s="67" t="s">
        <v>2</v>
      </c>
      <c r="B109" s="69" t="s">
        <v>1</v>
      </c>
      <c r="C109" s="69"/>
      <c r="D109" s="69"/>
      <c r="E109" s="69"/>
      <c r="F109" s="46" t="s">
        <v>139</v>
      </c>
      <c r="G109" s="47" t="s">
        <v>140</v>
      </c>
      <c r="H109" s="11"/>
      <c r="I109" s="1"/>
    </row>
    <row r="110" spans="1:8" ht="15">
      <c r="A110" s="74"/>
      <c r="B110" s="75"/>
      <c r="C110" s="75"/>
      <c r="D110" s="75"/>
      <c r="E110" s="75"/>
      <c r="F110" s="48">
        <v>37987</v>
      </c>
      <c r="G110" s="49">
        <v>38352</v>
      </c>
      <c r="H110" s="21"/>
    </row>
    <row r="111" spans="1:9" ht="15">
      <c r="A111" s="24" t="s">
        <v>3</v>
      </c>
      <c r="B111" s="66" t="s">
        <v>99</v>
      </c>
      <c r="C111" s="66"/>
      <c r="D111" s="66"/>
      <c r="E111" s="66"/>
      <c r="F111" s="40">
        <v>40962</v>
      </c>
      <c r="G111" s="40">
        <v>40962</v>
      </c>
      <c r="H111" s="14"/>
      <c r="I111" s="3"/>
    </row>
    <row r="112" spans="1:9" ht="16.5" customHeight="1">
      <c r="A112" s="24" t="s">
        <v>5</v>
      </c>
      <c r="B112" s="66" t="s">
        <v>100</v>
      </c>
      <c r="C112" s="66"/>
      <c r="D112" s="66"/>
      <c r="E112" s="66"/>
      <c r="F112" s="40">
        <v>1094983</v>
      </c>
      <c r="G112" s="40">
        <v>1372857</v>
      </c>
      <c r="H112" s="18"/>
      <c r="I112" s="7"/>
    </row>
    <row r="113" spans="1:9" ht="16.5" customHeight="1">
      <c r="A113" s="24" t="s">
        <v>7</v>
      </c>
      <c r="B113" s="66" t="s">
        <v>101</v>
      </c>
      <c r="C113" s="66"/>
      <c r="D113" s="66"/>
      <c r="E113" s="66"/>
      <c r="F113" s="25"/>
      <c r="G113" s="25"/>
      <c r="H113" s="39"/>
      <c r="I113" s="4"/>
    </row>
    <row r="114" spans="1:9" s="55" customFormat="1" ht="15.75">
      <c r="A114" s="50" t="s">
        <v>102</v>
      </c>
      <c r="B114" s="73" t="s">
        <v>131</v>
      </c>
      <c r="C114" s="73"/>
      <c r="D114" s="73"/>
      <c r="E114" s="73"/>
      <c r="F114" s="57">
        <f>SUM(F111:F113)</f>
        <v>1135945</v>
      </c>
      <c r="G114" s="51">
        <f>SUM(G111:G113)</f>
        <v>1413819</v>
      </c>
      <c r="H114" s="53"/>
      <c r="I114" s="54"/>
    </row>
    <row r="115" spans="1:9" ht="15">
      <c r="A115" s="24" t="s">
        <v>8</v>
      </c>
      <c r="B115" s="66" t="s">
        <v>103</v>
      </c>
      <c r="C115" s="66"/>
      <c r="D115" s="66"/>
      <c r="E115" s="66"/>
      <c r="F115" s="40">
        <f>SUM(F116:F117)</f>
        <v>83963</v>
      </c>
      <c r="G115" s="40">
        <f>SUM(G116:G117)</f>
        <v>90678</v>
      </c>
      <c r="H115" s="19"/>
      <c r="I115" s="6"/>
    </row>
    <row r="116" spans="1:9" ht="15">
      <c r="A116" s="24"/>
      <c r="B116" s="66" t="s">
        <v>104</v>
      </c>
      <c r="C116" s="66"/>
      <c r="D116" s="66"/>
      <c r="E116" s="66"/>
      <c r="F116" s="40">
        <v>59675</v>
      </c>
      <c r="G116" s="40">
        <v>5814</v>
      </c>
      <c r="H116" s="19"/>
      <c r="I116" s="6"/>
    </row>
    <row r="117" spans="1:9" ht="15">
      <c r="A117" s="24"/>
      <c r="B117" s="66" t="s">
        <v>105</v>
      </c>
      <c r="C117" s="66"/>
      <c r="D117" s="66"/>
      <c r="E117" s="66"/>
      <c r="F117" s="40">
        <v>24288</v>
      </c>
      <c r="G117" s="40">
        <v>84864</v>
      </c>
      <c r="H117" s="19"/>
      <c r="I117" s="6"/>
    </row>
    <row r="118" spans="1:9" ht="15">
      <c r="A118" s="24" t="s">
        <v>9</v>
      </c>
      <c r="B118" s="66" t="s">
        <v>106</v>
      </c>
      <c r="C118" s="66"/>
      <c r="D118" s="66"/>
      <c r="E118" s="66"/>
      <c r="F118" s="25"/>
      <c r="G118" s="25"/>
      <c r="H118" s="19"/>
      <c r="I118" s="6"/>
    </row>
    <row r="119" spans="1:9" ht="15">
      <c r="A119" s="24" t="s">
        <v>10</v>
      </c>
      <c r="B119" s="66" t="s">
        <v>107</v>
      </c>
      <c r="C119" s="66"/>
      <c r="D119" s="66"/>
      <c r="E119" s="66"/>
      <c r="F119" s="25"/>
      <c r="G119" s="25"/>
      <c r="H119" s="19"/>
      <c r="I119" s="6"/>
    </row>
    <row r="120" spans="1:9" ht="15">
      <c r="A120" s="24" t="s">
        <v>11</v>
      </c>
      <c r="B120" s="66" t="s">
        <v>108</v>
      </c>
      <c r="C120" s="66"/>
      <c r="D120" s="66"/>
      <c r="E120" s="66"/>
      <c r="F120" s="25"/>
      <c r="G120" s="25"/>
      <c r="H120" s="19"/>
      <c r="I120" s="6"/>
    </row>
    <row r="121" spans="1:9" ht="15">
      <c r="A121" s="24" t="s">
        <v>12</v>
      </c>
      <c r="B121" s="66" t="s">
        <v>109</v>
      </c>
      <c r="C121" s="66"/>
      <c r="D121" s="66"/>
      <c r="E121" s="66"/>
      <c r="F121" s="25"/>
      <c r="G121" s="25"/>
      <c r="H121" s="19"/>
      <c r="I121" s="6"/>
    </row>
    <row r="122" spans="1:9" s="55" customFormat="1" ht="15.75">
      <c r="A122" s="50" t="s">
        <v>21</v>
      </c>
      <c r="B122" s="73" t="s">
        <v>132</v>
      </c>
      <c r="C122" s="73"/>
      <c r="D122" s="73"/>
      <c r="E122" s="73"/>
      <c r="F122" s="57">
        <f>F115+F118</f>
        <v>83963</v>
      </c>
      <c r="G122" s="52">
        <f>G118+G115</f>
        <v>90678</v>
      </c>
      <c r="H122" s="53"/>
      <c r="I122" s="54"/>
    </row>
    <row r="123" spans="1:9" ht="15">
      <c r="A123" s="24" t="s">
        <v>13</v>
      </c>
      <c r="B123" s="66" t="s">
        <v>110</v>
      </c>
      <c r="C123" s="66"/>
      <c r="D123" s="66"/>
      <c r="E123" s="66"/>
      <c r="F123" s="26"/>
      <c r="G123" s="25"/>
      <c r="H123" s="19"/>
      <c r="I123" s="6"/>
    </row>
    <row r="124" spans="1:9" ht="15">
      <c r="A124" s="24"/>
      <c r="B124" s="66" t="s">
        <v>111</v>
      </c>
      <c r="C124" s="66"/>
      <c r="D124" s="66"/>
      <c r="E124" s="66"/>
      <c r="F124" s="26"/>
      <c r="G124" s="25"/>
      <c r="H124" s="19"/>
      <c r="I124" s="6"/>
    </row>
    <row r="125" spans="1:9" ht="15">
      <c r="A125" s="28"/>
      <c r="B125" s="66" t="s">
        <v>112</v>
      </c>
      <c r="C125" s="66"/>
      <c r="D125" s="66"/>
      <c r="E125" s="66"/>
      <c r="F125" s="26"/>
      <c r="G125" s="25"/>
      <c r="H125" s="19"/>
      <c r="I125" s="6"/>
    </row>
    <row r="126" spans="1:9" ht="15">
      <c r="A126" s="24" t="s">
        <v>14</v>
      </c>
      <c r="B126" s="66" t="s">
        <v>113</v>
      </c>
      <c r="C126" s="66"/>
      <c r="D126" s="66"/>
      <c r="E126" s="66"/>
      <c r="F126" s="26"/>
      <c r="G126" s="25"/>
      <c r="H126" s="19"/>
      <c r="I126" s="6"/>
    </row>
    <row r="127" spans="1:9" ht="15">
      <c r="A127" s="24" t="s">
        <v>15</v>
      </c>
      <c r="B127" s="66" t="s">
        <v>114</v>
      </c>
      <c r="C127" s="66"/>
      <c r="D127" s="66"/>
      <c r="E127" s="66"/>
      <c r="F127" s="26"/>
      <c r="G127" s="25"/>
      <c r="H127" s="19"/>
      <c r="I127" s="6"/>
    </row>
    <row r="128" spans="1:9" ht="15">
      <c r="A128" s="24" t="s">
        <v>27</v>
      </c>
      <c r="B128" s="66" t="s">
        <v>115</v>
      </c>
      <c r="C128" s="66"/>
      <c r="D128" s="66"/>
      <c r="E128" s="66"/>
      <c r="F128" s="26"/>
      <c r="G128" s="25"/>
      <c r="H128" s="19"/>
      <c r="I128" s="6"/>
    </row>
    <row r="129" spans="1:9" ht="15">
      <c r="A129" s="27" t="s">
        <v>29</v>
      </c>
      <c r="B129" s="65" t="s">
        <v>133</v>
      </c>
      <c r="C129" s="65"/>
      <c r="D129" s="65"/>
      <c r="E129" s="65"/>
      <c r="F129" s="26"/>
      <c r="G129" s="25"/>
      <c r="H129" s="19"/>
      <c r="I129" s="6"/>
    </row>
    <row r="130" spans="1:9" s="55" customFormat="1" ht="15.75">
      <c r="A130" s="50" t="s">
        <v>116</v>
      </c>
      <c r="B130" s="73" t="s">
        <v>134</v>
      </c>
      <c r="C130" s="73"/>
      <c r="D130" s="73"/>
      <c r="E130" s="73"/>
      <c r="F130" s="57">
        <f>F122+F129</f>
        <v>83963</v>
      </c>
      <c r="G130" s="51">
        <f>G122+G129</f>
        <v>90678</v>
      </c>
      <c r="H130" s="53"/>
      <c r="I130" s="54"/>
    </row>
    <row r="131" spans="1:9" ht="15">
      <c r="A131" s="24" t="s">
        <v>28</v>
      </c>
      <c r="B131" s="66" t="s">
        <v>117</v>
      </c>
      <c r="C131" s="66"/>
      <c r="D131" s="66"/>
      <c r="E131" s="66"/>
      <c r="F131" s="26"/>
      <c r="G131" s="25"/>
      <c r="H131" s="19"/>
      <c r="I131" s="6"/>
    </row>
    <row r="132" spans="1:9" ht="15">
      <c r="A132" s="24" t="s">
        <v>31</v>
      </c>
      <c r="B132" s="66" t="s">
        <v>148</v>
      </c>
      <c r="C132" s="66"/>
      <c r="D132" s="66"/>
      <c r="E132" s="66"/>
      <c r="F132" s="26"/>
      <c r="G132" s="25"/>
      <c r="H132" s="19"/>
      <c r="I132" s="6"/>
    </row>
    <row r="133" spans="1:9" ht="15">
      <c r="A133" s="24" t="s">
        <v>37</v>
      </c>
      <c r="B133" s="66" t="s">
        <v>118</v>
      </c>
      <c r="C133" s="66"/>
      <c r="D133" s="66"/>
      <c r="E133" s="66"/>
      <c r="F133" s="26">
        <v>70000</v>
      </c>
      <c r="G133" s="25">
        <v>189109</v>
      </c>
      <c r="H133" s="19"/>
      <c r="I133" s="6"/>
    </row>
    <row r="134" spans="1:9" ht="15">
      <c r="A134" s="24" t="s">
        <v>38</v>
      </c>
      <c r="B134" s="66" t="s">
        <v>119</v>
      </c>
      <c r="C134" s="66"/>
      <c r="D134" s="66"/>
      <c r="E134" s="66"/>
      <c r="F134" s="26"/>
      <c r="G134" s="25"/>
      <c r="H134" s="19"/>
      <c r="I134" s="6"/>
    </row>
    <row r="135" spans="1:9" s="55" customFormat="1" ht="15.75">
      <c r="A135" s="50" t="s">
        <v>21</v>
      </c>
      <c r="B135" s="73" t="s">
        <v>135</v>
      </c>
      <c r="C135" s="73"/>
      <c r="D135" s="73"/>
      <c r="E135" s="73"/>
      <c r="F135" s="57">
        <f>SUM(F131:F134)</f>
        <v>70000</v>
      </c>
      <c r="G135" s="51">
        <f>SUM(G131:G134)</f>
        <v>189109</v>
      </c>
      <c r="H135" s="53"/>
      <c r="I135" s="54"/>
    </row>
    <row r="136" spans="1:9" ht="15">
      <c r="A136" s="24" t="s">
        <v>39</v>
      </c>
      <c r="B136" s="66" t="s">
        <v>65</v>
      </c>
      <c r="C136" s="66"/>
      <c r="D136" s="66"/>
      <c r="E136" s="66"/>
      <c r="F136" s="26"/>
      <c r="G136" s="25"/>
      <c r="H136" s="19"/>
      <c r="I136" s="6"/>
    </row>
    <row r="137" spans="1:9" ht="15">
      <c r="A137" s="24" t="s">
        <v>40</v>
      </c>
      <c r="B137" s="66" t="s">
        <v>120</v>
      </c>
      <c r="C137" s="66"/>
      <c r="D137" s="66"/>
      <c r="E137" s="66"/>
      <c r="F137" s="26"/>
      <c r="G137" s="40"/>
      <c r="H137" s="19"/>
      <c r="I137" s="6"/>
    </row>
    <row r="138" spans="1:9" ht="15">
      <c r="A138" s="24" t="s">
        <v>41</v>
      </c>
      <c r="B138" s="66" t="s">
        <v>121</v>
      </c>
      <c r="C138" s="66"/>
      <c r="D138" s="66"/>
      <c r="E138" s="66"/>
      <c r="F138" s="40">
        <v>321</v>
      </c>
      <c r="G138" s="40">
        <v>274</v>
      </c>
      <c r="H138" s="19"/>
      <c r="I138" s="6"/>
    </row>
    <row r="139" spans="1:9" ht="15">
      <c r="A139" s="24"/>
      <c r="B139" s="66" t="s">
        <v>122</v>
      </c>
      <c r="C139" s="66"/>
      <c r="D139" s="66"/>
      <c r="E139" s="66"/>
      <c r="F139" s="40">
        <v>321</v>
      </c>
      <c r="G139" s="40">
        <v>274</v>
      </c>
      <c r="H139" s="19"/>
      <c r="I139" s="6"/>
    </row>
    <row r="140" spans="1:9" ht="15">
      <c r="A140" s="24"/>
      <c r="B140" s="66" t="s">
        <v>123</v>
      </c>
      <c r="C140" s="66"/>
      <c r="D140" s="66"/>
      <c r="E140" s="66"/>
      <c r="F140" s="40"/>
      <c r="G140" s="40"/>
      <c r="H140" s="19"/>
      <c r="I140" s="6"/>
    </row>
    <row r="141" spans="1:9" ht="15">
      <c r="A141" s="24" t="s">
        <v>48</v>
      </c>
      <c r="B141" s="66" t="s">
        <v>124</v>
      </c>
      <c r="C141" s="66"/>
      <c r="D141" s="66"/>
      <c r="E141" s="66"/>
      <c r="F141" s="25">
        <f>SUM(F142:F145)</f>
        <v>26763</v>
      </c>
      <c r="G141" s="25">
        <f>SUM(G142:G145)</f>
        <v>42956</v>
      </c>
      <c r="H141" s="19"/>
      <c r="I141" s="6"/>
    </row>
    <row r="142" spans="1:9" ht="15">
      <c r="A142" s="24"/>
      <c r="B142" s="66" t="s">
        <v>153</v>
      </c>
      <c r="C142" s="66"/>
      <c r="D142" s="66"/>
      <c r="E142" s="66"/>
      <c r="F142" s="25">
        <v>23112</v>
      </c>
      <c r="G142" s="25">
        <v>33995</v>
      </c>
      <c r="H142" s="19"/>
      <c r="I142" s="6"/>
    </row>
    <row r="143" spans="1:9" ht="15">
      <c r="A143" s="24"/>
      <c r="B143" s="66" t="s">
        <v>154</v>
      </c>
      <c r="C143" s="66"/>
      <c r="D143" s="66"/>
      <c r="E143" s="66"/>
      <c r="F143" s="25">
        <v>3248</v>
      </c>
      <c r="G143" s="25">
        <v>4095</v>
      </c>
      <c r="H143" s="19"/>
      <c r="I143" s="6"/>
    </row>
    <row r="144" spans="1:9" ht="15">
      <c r="A144" s="24"/>
      <c r="B144" s="78" t="s">
        <v>159</v>
      </c>
      <c r="C144" s="79"/>
      <c r="D144" s="79"/>
      <c r="E144" s="80"/>
      <c r="F144" s="25"/>
      <c r="G144" s="25">
        <v>4666</v>
      </c>
      <c r="H144" s="19"/>
      <c r="I144" s="6"/>
    </row>
    <row r="145" spans="1:9" ht="15">
      <c r="A145" s="24"/>
      <c r="B145" s="66" t="s">
        <v>155</v>
      </c>
      <c r="C145" s="66"/>
      <c r="D145" s="66"/>
      <c r="E145" s="66"/>
      <c r="F145" s="25">
        <v>403</v>
      </c>
      <c r="G145" s="25">
        <v>200</v>
      </c>
      <c r="H145" s="19"/>
      <c r="I145" s="6"/>
    </row>
    <row r="146" spans="1:9" s="55" customFormat="1" ht="15.75">
      <c r="A146" s="50" t="s">
        <v>29</v>
      </c>
      <c r="B146" s="73" t="s">
        <v>136</v>
      </c>
      <c r="C146" s="73"/>
      <c r="D146" s="73"/>
      <c r="E146" s="73"/>
      <c r="F146" s="57">
        <f>F141+F138</f>
        <v>27084</v>
      </c>
      <c r="G146" s="51">
        <f>G138+G141+G136+G137</f>
        <v>43230</v>
      </c>
      <c r="H146" s="53"/>
      <c r="I146" s="54"/>
    </row>
    <row r="147" spans="1:9" ht="15">
      <c r="A147" s="24" t="s">
        <v>50</v>
      </c>
      <c r="B147" s="66" t="s">
        <v>125</v>
      </c>
      <c r="C147" s="66"/>
      <c r="D147" s="66"/>
      <c r="E147" s="66"/>
      <c r="F147" s="40">
        <v>27</v>
      </c>
      <c r="G147" s="40">
        <v>2135</v>
      </c>
      <c r="H147" s="19"/>
      <c r="I147" s="6"/>
    </row>
    <row r="148" spans="1:9" ht="15">
      <c r="A148" s="24" t="s">
        <v>52</v>
      </c>
      <c r="B148" s="66" t="s">
        <v>126</v>
      </c>
      <c r="C148" s="66"/>
      <c r="D148" s="66"/>
      <c r="E148" s="66"/>
      <c r="F148" s="40">
        <v>18280</v>
      </c>
      <c r="G148" s="40">
        <v>11525</v>
      </c>
      <c r="H148" s="19"/>
      <c r="I148" s="6"/>
    </row>
    <row r="149" spans="1:9" ht="15">
      <c r="A149" s="24" t="s">
        <v>53</v>
      </c>
      <c r="B149" s="66" t="s">
        <v>127</v>
      </c>
      <c r="C149" s="66"/>
      <c r="D149" s="66"/>
      <c r="E149" s="66"/>
      <c r="F149" s="25"/>
      <c r="G149" s="25">
        <v>2886</v>
      </c>
      <c r="H149" s="19"/>
      <c r="I149" s="6"/>
    </row>
    <row r="150" spans="1:9" ht="15">
      <c r="A150" s="24" t="s">
        <v>55</v>
      </c>
      <c r="B150" s="66" t="s">
        <v>151</v>
      </c>
      <c r="C150" s="66"/>
      <c r="D150" s="66"/>
      <c r="E150" s="66"/>
      <c r="F150" s="25">
        <v>15897</v>
      </c>
      <c r="G150" s="25">
        <v>17755</v>
      </c>
      <c r="H150" s="19"/>
      <c r="I150" s="6"/>
    </row>
    <row r="151" spans="1:9" ht="15">
      <c r="A151" s="24"/>
      <c r="B151" s="66" t="s">
        <v>129</v>
      </c>
      <c r="C151" s="66"/>
      <c r="D151" s="66"/>
      <c r="E151" s="66"/>
      <c r="F151" s="25"/>
      <c r="G151" s="25"/>
      <c r="H151" s="19"/>
      <c r="I151" s="6"/>
    </row>
    <row r="152" spans="1:9" ht="15">
      <c r="A152" s="24"/>
      <c r="B152" s="77" t="s">
        <v>128</v>
      </c>
      <c r="C152" s="77"/>
      <c r="D152" s="77"/>
      <c r="E152" s="77"/>
      <c r="F152" s="25"/>
      <c r="G152" s="25"/>
      <c r="H152" s="19"/>
      <c r="I152" s="6"/>
    </row>
    <row r="153" spans="1:9" s="55" customFormat="1" ht="15.75">
      <c r="A153" s="50" t="s">
        <v>42</v>
      </c>
      <c r="B153" s="73" t="s">
        <v>152</v>
      </c>
      <c r="C153" s="73"/>
      <c r="D153" s="73"/>
      <c r="E153" s="73"/>
      <c r="F153" s="57">
        <f>SUM(F147:F150)</f>
        <v>34204</v>
      </c>
      <c r="G153" s="51">
        <f>SUM(G147:G150)</f>
        <v>34301</v>
      </c>
      <c r="H153" s="53"/>
      <c r="I153" s="54"/>
    </row>
    <row r="154" spans="1:9" s="55" customFormat="1" ht="15.75">
      <c r="A154" s="50" t="s">
        <v>130</v>
      </c>
      <c r="B154" s="73" t="s">
        <v>137</v>
      </c>
      <c r="C154" s="73"/>
      <c r="D154" s="73"/>
      <c r="E154" s="73"/>
      <c r="F154" s="57">
        <f>F153+F146+F135</f>
        <v>131288</v>
      </c>
      <c r="G154" s="51">
        <f>G153+G146+G135</f>
        <v>266640</v>
      </c>
      <c r="H154" s="53"/>
      <c r="I154" s="54"/>
    </row>
    <row r="155" spans="1:9" s="55" customFormat="1" ht="16.5" thickBot="1">
      <c r="A155" s="60"/>
      <c r="B155" s="76" t="s">
        <v>138</v>
      </c>
      <c r="C155" s="76"/>
      <c r="D155" s="76"/>
      <c r="E155" s="76"/>
      <c r="F155" s="59">
        <f>F114+F130+F154</f>
        <v>1351196</v>
      </c>
      <c r="G155" s="61">
        <f>G114+G130+G154</f>
        <v>1771137</v>
      </c>
      <c r="H155" s="53"/>
      <c r="I155" s="54"/>
    </row>
    <row r="156" spans="1:9" ht="15.75" thickTop="1">
      <c r="A156" s="21"/>
      <c r="B156" s="21"/>
      <c r="C156" s="21"/>
      <c r="D156" s="21"/>
      <c r="E156" s="21"/>
      <c r="F156" s="21"/>
      <c r="G156" s="5"/>
      <c r="H156" s="19"/>
      <c r="I156" s="6"/>
    </row>
    <row r="157" spans="7:9" ht="15">
      <c r="G157" s="5"/>
      <c r="H157" s="19"/>
      <c r="I157" s="6"/>
    </row>
    <row r="158" spans="7:9" ht="15">
      <c r="G158" s="5"/>
      <c r="H158" s="19"/>
      <c r="I158" s="6"/>
    </row>
    <row r="159" ht="15">
      <c r="H159" s="21"/>
    </row>
  </sheetData>
  <sheetProtection/>
  <mergeCells count="112">
    <mergeCell ref="B146:E146"/>
    <mergeCell ref="B147:E147"/>
    <mergeCell ref="B148:E148"/>
    <mergeCell ref="B149:E149"/>
    <mergeCell ref="B150:E150"/>
    <mergeCell ref="B155:E155"/>
    <mergeCell ref="B151:E151"/>
    <mergeCell ref="B152:E152"/>
    <mergeCell ref="B153:E153"/>
    <mergeCell ref="B154:E154"/>
    <mergeCell ref="B139:E139"/>
    <mergeCell ref="B140:E140"/>
    <mergeCell ref="B141:E141"/>
    <mergeCell ref="B142:E142"/>
    <mergeCell ref="B143:E143"/>
    <mergeCell ref="B145:E145"/>
    <mergeCell ref="B144:E144"/>
    <mergeCell ref="B133:E133"/>
    <mergeCell ref="B134:E134"/>
    <mergeCell ref="B135:E135"/>
    <mergeCell ref="B136:E136"/>
    <mergeCell ref="B137:E137"/>
    <mergeCell ref="B138:E138"/>
    <mergeCell ref="B127:E127"/>
    <mergeCell ref="B128:E128"/>
    <mergeCell ref="B129:E129"/>
    <mergeCell ref="B130:E130"/>
    <mergeCell ref="B131:E131"/>
    <mergeCell ref="B132:E132"/>
    <mergeCell ref="B121:E121"/>
    <mergeCell ref="B122:E122"/>
    <mergeCell ref="B123:E123"/>
    <mergeCell ref="B124:E124"/>
    <mergeCell ref="B125:E125"/>
    <mergeCell ref="B126:E126"/>
    <mergeCell ref="B115:E115"/>
    <mergeCell ref="B116:E116"/>
    <mergeCell ref="B117:E117"/>
    <mergeCell ref="B118:E118"/>
    <mergeCell ref="B119:E119"/>
    <mergeCell ref="B120:E120"/>
    <mergeCell ref="F107:G107"/>
    <mergeCell ref="B111:E111"/>
    <mergeCell ref="B112:E112"/>
    <mergeCell ref="B113:E113"/>
    <mergeCell ref="F108:G108"/>
    <mergeCell ref="B114:E114"/>
    <mergeCell ref="B71:E71"/>
    <mergeCell ref="B72:E72"/>
    <mergeCell ref="A109:A110"/>
    <mergeCell ref="B109:E110"/>
    <mergeCell ref="A108:C108"/>
    <mergeCell ref="B73:E73"/>
    <mergeCell ref="B65:E65"/>
    <mergeCell ref="B66:E66"/>
    <mergeCell ref="B67:E67"/>
    <mergeCell ref="B68:E68"/>
    <mergeCell ref="B69:E69"/>
    <mergeCell ref="B70:E70"/>
    <mergeCell ref="B59:E59"/>
    <mergeCell ref="B60:E60"/>
    <mergeCell ref="B61:E61"/>
    <mergeCell ref="B62:E62"/>
    <mergeCell ref="B63:E63"/>
    <mergeCell ref="B64:E64"/>
    <mergeCell ref="B42:E42"/>
    <mergeCell ref="B43:E43"/>
    <mergeCell ref="B44:E44"/>
    <mergeCell ref="B45:E45"/>
    <mergeCell ref="B46:E46"/>
    <mergeCell ref="B47:E47"/>
    <mergeCell ref="B34:E34"/>
    <mergeCell ref="B40:E40"/>
    <mergeCell ref="B35:E35"/>
    <mergeCell ref="B36:E36"/>
    <mergeCell ref="B37:E37"/>
    <mergeCell ref="B38:E38"/>
    <mergeCell ref="B39:E39"/>
    <mergeCell ref="B28:E28"/>
    <mergeCell ref="B29:E29"/>
    <mergeCell ref="B30:E30"/>
    <mergeCell ref="B31:E31"/>
    <mergeCell ref="B32:E32"/>
    <mergeCell ref="B33:E33"/>
    <mergeCell ref="B22:E22"/>
    <mergeCell ref="B23:E23"/>
    <mergeCell ref="B24:E24"/>
    <mergeCell ref="B25:E25"/>
    <mergeCell ref="B26:E26"/>
    <mergeCell ref="B27:E27"/>
    <mergeCell ref="B16:E16"/>
    <mergeCell ref="B17:E17"/>
    <mergeCell ref="B18:E18"/>
    <mergeCell ref="B19:E19"/>
    <mergeCell ref="B20:E20"/>
    <mergeCell ref="B21:E21"/>
    <mergeCell ref="A7:A8"/>
    <mergeCell ref="B7:E8"/>
    <mergeCell ref="F6:G6"/>
    <mergeCell ref="A6:C6"/>
    <mergeCell ref="B14:E14"/>
    <mergeCell ref="B15:E15"/>
    <mergeCell ref="F1:G1"/>
    <mergeCell ref="F54:G54"/>
    <mergeCell ref="A3:G3"/>
    <mergeCell ref="A4:G4"/>
    <mergeCell ref="B41:E41"/>
    <mergeCell ref="B9:E9"/>
    <mergeCell ref="B10:E10"/>
    <mergeCell ref="B11:E11"/>
    <mergeCell ref="B12:E12"/>
    <mergeCell ref="B13:E1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Saldo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Saldo</dc:creator>
  <cp:keywords/>
  <dc:description/>
  <cp:lastModifiedBy>krisztike</cp:lastModifiedBy>
  <cp:lastPrinted>2007-04-18T09:47:29Z</cp:lastPrinted>
  <dcterms:created xsi:type="dcterms:W3CDTF">2004-08-26T06:54:36Z</dcterms:created>
  <dcterms:modified xsi:type="dcterms:W3CDTF">2008-04-14T09:34:11Z</dcterms:modified>
  <cp:category/>
  <cp:version/>
  <cp:contentType/>
  <cp:contentStatus/>
</cp:coreProperties>
</file>