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ÖNK. felhalm. kiad. és bevét." sheetId="1" r:id="rId1"/>
    <sheet name="Munka2" sheetId="2" r:id="rId2"/>
    <sheet name="Munka3" sheetId="3" r:id="rId3"/>
    <sheet name="Munka4" sheetId="4" r:id="rId4"/>
  </sheets>
  <definedNames>
    <definedName name="_xlnm.Print_Area" localSheetId="0">'ÖNK. felhalm. kiad. és bevét.'!$A$1:$I$50</definedName>
  </definedNames>
  <calcPr fullCalcOnLoad="1"/>
</workbook>
</file>

<file path=xl/sharedStrings.xml><?xml version="1.0" encoding="utf-8"?>
<sst xmlns="http://schemas.openxmlformats.org/spreadsheetml/2006/main" count="78" uniqueCount="68">
  <si>
    <t>ezer Ft-ban</t>
  </si>
  <si>
    <t>Sor-sz.</t>
  </si>
  <si>
    <t>Megnevezés</t>
  </si>
  <si>
    <t>2.</t>
  </si>
  <si>
    <t>3.</t>
  </si>
  <si>
    <t>4.</t>
  </si>
  <si>
    <t>5.</t>
  </si>
  <si>
    <t>6.</t>
  </si>
  <si>
    <t>Államkötvények, egyéb értékpapírok értékesítése</t>
  </si>
  <si>
    <t>7.</t>
  </si>
  <si>
    <t>8.</t>
  </si>
  <si>
    <t>Átvett pénzeszközök felhalmozási célra</t>
  </si>
  <si>
    <t>9.</t>
  </si>
  <si>
    <t>10.</t>
  </si>
  <si>
    <t>11.</t>
  </si>
  <si>
    <t>12.</t>
  </si>
  <si>
    <t>13.</t>
  </si>
  <si>
    <t>14.</t>
  </si>
  <si>
    <t>Előző évi - felhalmozási célú - pénzmaradvány</t>
  </si>
  <si>
    <t>Felhalmozási célú általános tartalék</t>
  </si>
  <si>
    <t xml:space="preserve">Eredeti </t>
  </si>
  <si>
    <t>Módosított</t>
  </si>
  <si>
    <t>előirányzat</t>
  </si>
  <si>
    <t>Teljesítés</t>
  </si>
  <si>
    <t>Összege</t>
  </si>
  <si>
    <t>1/b. számú melléklet</t>
  </si>
  <si>
    <t xml:space="preserve">Pénzügyi befektetések bevételei </t>
  </si>
  <si>
    <t>Felhalmozási célú céltartalék</t>
  </si>
  <si>
    <t>Felhalmozási és tőke jellegű bevételek</t>
  </si>
  <si>
    <t>1.</t>
  </si>
  <si>
    <t>2.2.</t>
  </si>
  <si>
    <t>2.3.</t>
  </si>
  <si>
    <t>2.4.</t>
  </si>
  <si>
    <t>2.5.</t>
  </si>
  <si>
    <t xml:space="preserve">    ebből: önkormányzati lakás értékesítés (Duna sor)</t>
  </si>
  <si>
    <t xml:space="preserve">               szolgalmi jog M6</t>
  </si>
  <si>
    <t xml:space="preserve">               hulladék lerakó bérleti díj (Geszter) </t>
  </si>
  <si>
    <t xml:space="preserve">               DRV eszközhasználati díj </t>
  </si>
  <si>
    <t>2.1.</t>
  </si>
  <si>
    <t>Vagyon hasznosítás bevételei</t>
  </si>
  <si>
    <t>Felhalmozási célú hitel (hosszú lejáratú)</t>
  </si>
  <si>
    <t>Önkormányzat felújítási kiadásai (5 sz. mell. részletezi)</t>
  </si>
  <si>
    <t>beruházási kiadások (4. sz. melléklet részletezi)</t>
  </si>
  <si>
    <t>önkormányzati beruházások</t>
  </si>
  <si>
    <t>önkormányzati beruházások áfája</t>
  </si>
  <si>
    <t>Felhalmozási célú pénzeszköz átadás ÁHT-n belülre (Kistérség)</t>
  </si>
  <si>
    <t>Felhalmozási célú pénzeszköz átadás ÁHT-n kívülre (Gesztor)</t>
  </si>
  <si>
    <t>vásárlás</t>
  </si>
  <si>
    <t xml:space="preserve">FELHALMOZÁSI BEVÉTELEK ÖSSZESEN </t>
  </si>
  <si>
    <t>FELHALMOZÁSI KIADÁSOK ÖSSZESEN</t>
  </si>
  <si>
    <t>Önkormányzatok sajátos felhalmozási és tőkebevételei (GESZTOR)</t>
  </si>
  <si>
    <t>Befektetési célú belföldi értékpapír kibocsátása</t>
  </si>
  <si>
    <r>
      <t xml:space="preserve">Adony Város </t>
    </r>
    <r>
      <rPr>
        <b/>
        <sz val="14"/>
        <rFont val="Arial"/>
        <family val="2"/>
      </rPr>
      <t>Önkormányzat</t>
    </r>
    <r>
      <rPr>
        <b/>
        <sz val="10"/>
        <rFont val="Arial"/>
        <family val="2"/>
      </rPr>
      <t xml:space="preserve"> 2008. évi </t>
    </r>
    <r>
      <rPr>
        <b/>
        <sz val="14"/>
        <rFont val="Arial"/>
        <family val="2"/>
      </rPr>
      <t xml:space="preserve">felhalmozási </t>
    </r>
    <r>
      <rPr>
        <b/>
        <sz val="10"/>
        <rFont val="Arial"/>
        <family val="2"/>
      </rPr>
      <t xml:space="preserve">célú </t>
    </r>
    <r>
      <rPr>
        <b/>
        <sz val="14"/>
        <rFont val="Arial"/>
        <family val="2"/>
      </rPr>
      <t>bevételeiről és kiadásairól</t>
    </r>
  </si>
  <si>
    <t>Egyéb átvétel (lakossági hozzájárulás)</t>
  </si>
  <si>
    <t>Hiteltörlesztés 2/b tábla (2)</t>
  </si>
  <si>
    <r>
      <t xml:space="preserve">Osztalék, üzemeltetési díjak DRV </t>
    </r>
    <r>
      <rPr>
        <sz val="8"/>
        <rFont val="Arial"/>
        <family val="2"/>
      </rPr>
      <t>(eszközhaszn. díj)</t>
    </r>
  </si>
  <si>
    <t>8.1.</t>
  </si>
  <si>
    <t>8.2.</t>
  </si>
  <si>
    <t>Központosított célelőirányzatból felhalmozási célú tám.</t>
  </si>
  <si>
    <t>Tárgyi eszközök, immateriális javak értékesítése ( föld terület is)</t>
  </si>
  <si>
    <t>kölcsön nyújtás első lakáshoz jutás tám. 2/b tábla (1)</t>
  </si>
  <si>
    <r>
      <t xml:space="preserve">Felhalmozási célú visszatérülések </t>
    </r>
    <r>
      <rPr>
        <sz val="8"/>
        <rFont val="Arial"/>
        <family val="2"/>
      </rPr>
      <t>(első lakáshoz jutó támogatás törlesztése)</t>
    </r>
  </si>
  <si>
    <t>Fejezet kezelésű előirányzat</t>
  </si>
  <si>
    <t>Folyamatban lévő beruházások címzett és céltámogatása (belvíz  befejezése)</t>
  </si>
  <si>
    <t>Részvények, részesedések értékesítése Adony busz</t>
  </si>
  <si>
    <t>Egyéb felhalm. Bevétel (belvíz kiviteli szerződés alapján)</t>
  </si>
  <si>
    <t>%</t>
  </si>
  <si>
    <t>a ……………………………………..  zárszámadási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</si>
</sst>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_F_t"/>
    <numFmt numFmtId="165" formatCode="#,##0\ _F_t"/>
  </numFmts>
  <fonts count="4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65" fontId="6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165" fontId="0" fillId="0" borderId="12" xfId="0" applyNumberFormat="1" applyBorder="1" applyAlignment="1">
      <alignment/>
    </xf>
    <xf numFmtId="2" fontId="12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2" fontId="0" fillId="0" borderId="14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2" fontId="10" fillId="0" borderId="14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shrinkToFit="1"/>
    </xf>
    <xf numFmtId="0" fontId="7" fillId="0" borderId="10" xfId="0" applyFont="1" applyBorder="1" applyAlignment="1">
      <alignment wrapText="1"/>
    </xf>
    <xf numFmtId="2" fontId="3" fillId="0" borderId="14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2" fontId="0" fillId="0" borderId="14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 shrinkToFit="1"/>
    </xf>
    <xf numFmtId="0" fontId="4" fillId="0" borderId="21" xfId="0" applyFont="1" applyBorder="1" applyAlignment="1">
      <alignment horizontal="left" shrinkToFit="1"/>
    </xf>
    <xf numFmtId="0" fontId="4" fillId="0" borderId="22" xfId="0" applyFont="1" applyBorder="1" applyAlignment="1">
      <alignment horizontal="left" shrinkToFit="1"/>
    </xf>
    <xf numFmtId="165" fontId="10" fillId="0" borderId="10" xfId="0" applyNumberFormat="1" applyFont="1" applyBorder="1" applyAlignment="1">
      <alignment horizontal="right" vertical="center"/>
    </xf>
    <xf numFmtId="165" fontId="0" fillId="0" borderId="10" xfId="0" applyNumberForma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5" fontId="11" fillId="0" borderId="10" xfId="0" applyNumberFormat="1" applyFont="1" applyBorder="1" applyAlignment="1">
      <alignment horizontal="right" vertical="center"/>
    </xf>
    <xf numFmtId="165" fontId="0" fillId="0" borderId="25" xfId="0" applyNumberForma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28">
      <selection activeCell="K43" sqref="K43"/>
    </sheetView>
  </sheetViews>
  <sheetFormatPr defaultColWidth="9.140625" defaultRowHeight="12.75"/>
  <cols>
    <col min="1" max="1" width="4.57421875" style="0" customWidth="1"/>
    <col min="5" max="5" width="16.57421875" style="0" customWidth="1"/>
    <col min="6" max="6" width="11.8515625" style="0" customWidth="1"/>
    <col min="7" max="7" width="11.421875" style="0" customWidth="1"/>
    <col min="8" max="8" width="10.7109375" style="0" customWidth="1"/>
    <col min="9" max="9" width="9.00390625" style="0" customWidth="1"/>
  </cols>
  <sheetData>
    <row r="1" spans="5:9" ht="14.25" customHeight="1">
      <c r="E1" s="53" t="s">
        <v>25</v>
      </c>
      <c r="F1" s="53"/>
      <c r="G1" s="53"/>
      <c r="H1" s="53"/>
      <c r="I1" s="53"/>
    </row>
    <row r="2" spans="1:9" ht="12.75" customHeight="1">
      <c r="A2" s="55" t="s">
        <v>67</v>
      </c>
      <c r="B2" s="55"/>
      <c r="C2" s="55"/>
      <c r="D2" s="55"/>
      <c r="E2" s="55"/>
      <c r="F2" s="55"/>
      <c r="G2" s="55"/>
      <c r="H2" s="55"/>
      <c r="I2" s="55"/>
    </row>
    <row r="3" spans="1:9" ht="43.5" customHeight="1">
      <c r="A3" s="56" t="s">
        <v>52</v>
      </c>
      <c r="B3" s="56"/>
      <c r="C3" s="56"/>
      <c r="D3" s="56"/>
      <c r="E3" s="56"/>
      <c r="F3" s="56"/>
      <c r="G3" s="56"/>
      <c r="H3" s="56"/>
      <c r="I3" s="56"/>
    </row>
    <row r="4" ht="2.25" customHeight="1"/>
    <row r="5" ht="13.5" customHeight="1" hidden="1"/>
    <row r="6" spans="7:9" ht="13.5" thickBot="1">
      <c r="G6" s="9"/>
      <c r="H6" s="54" t="s">
        <v>0</v>
      </c>
      <c r="I6" s="54"/>
    </row>
    <row r="7" spans="1:9" ht="12.75">
      <c r="A7" s="57" t="s">
        <v>1</v>
      </c>
      <c r="B7" s="61" t="s">
        <v>2</v>
      </c>
      <c r="C7" s="61"/>
      <c r="D7" s="61"/>
      <c r="E7" s="61"/>
      <c r="F7" s="13" t="s">
        <v>20</v>
      </c>
      <c r="G7" s="13" t="s">
        <v>21</v>
      </c>
      <c r="H7" s="59" t="s">
        <v>23</v>
      </c>
      <c r="I7" s="60"/>
    </row>
    <row r="8" spans="1:9" ht="22.5" customHeight="1">
      <c r="A8" s="58"/>
      <c r="B8" s="62"/>
      <c r="C8" s="62"/>
      <c r="D8" s="62"/>
      <c r="E8" s="62"/>
      <c r="F8" s="45" t="s">
        <v>22</v>
      </c>
      <c r="G8" s="45"/>
      <c r="H8" s="1" t="s">
        <v>24</v>
      </c>
      <c r="I8" s="14" t="s">
        <v>66</v>
      </c>
    </row>
    <row r="9" spans="1:9" s="5" customFormat="1" ht="15">
      <c r="A9" s="15"/>
      <c r="B9" s="49" t="s">
        <v>48</v>
      </c>
      <c r="C9" s="49"/>
      <c r="D9" s="49"/>
      <c r="E9" s="49"/>
      <c r="F9" s="7">
        <f>F14+F11+F19+F20+F21+F22+F23+F25+F28+F29+F30+F31+F32</f>
        <v>315965</v>
      </c>
      <c r="G9" s="7">
        <f>G14+G11+G19+G20+G21+G22+G23+G25+G28+G29+G30+G31+G32</f>
        <v>816462</v>
      </c>
      <c r="H9" s="7">
        <f>H14+H11+H19+H20+H21+H22+H23+H25+H28+H29+H30+H31+H32</f>
        <v>750348</v>
      </c>
      <c r="I9" s="16">
        <f>(H9/G9)*100</f>
        <v>91.90237880023811</v>
      </c>
    </row>
    <row r="10" spans="1:9" ht="15.75" customHeight="1">
      <c r="A10" s="17"/>
      <c r="B10" s="50" t="s">
        <v>28</v>
      </c>
      <c r="C10" s="51"/>
      <c r="D10" s="51"/>
      <c r="E10" s="52"/>
      <c r="F10" s="6"/>
      <c r="G10" s="6"/>
      <c r="H10" s="6"/>
      <c r="I10" s="16"/>
    </row>
    <row r="11" spans="1:9" ht="24" customHeight="1">
      <c r="A11" s="18" t="s">
        <v>29</v>
      </c>
      <c r="B11" s="42" t="s">
        <v>59</v>
      </c>
      <c r="C11" s="43"/>
      <c r="D11" s="43"/>
      <c r="E11" s="44"/>
      <c r="F11" s="6"/>
      <c r="G11" s="6"/>
      <c r="H11" s="6"/>
      <c r="I11" s="16"/>
    </row>
    <row r="12" spans="1:9" ht="12.75" hidden="1">
      <c r="A12" s="19"/>
      <c r="B12" s="46"/>
      <c r="C12" s="47"/>
      <c r="D12" s="47"/>
      <c r="E12" s="48"/>
      <c r="F12" s="8"/>
      <c r="G12" s="8"/>
      <c r="H12" s="8"/>
      <c r="I12" s="16" t="e">
        <f aca="true" t="shared" si="0" ref="I12:I25">(H12/G12)*100</f>
        <v>#DIV/0!</v>
      </c>
    </row>
    <row r="13" spans="1:9" ht="12.75" hidden="1">
      <c r="A13" s="19"/>
      <c r="B13" s="46"/>
      <c r="C13" s="47"/>
      <c r="D13" s="47"/>
      <c r="E13" s="48"/>
      <c r="F13" s="8"/>
      <c r="G13" s="8"/>
      <c r="H13" s="8"/>
      <c r="I13" s="16" t="e">
        <f t="shared" si="0"/>
        <v>#DIV/0!</v>
      </c>
    </row>
    <row r="14" spans="1:9" s="3" customFormat="1" ht="24.75" customHeight="1">
      <c r="A14" s="20" t="s">
        <v>3</v>
      </c>
      <c r="B14" s="42" t="s">
        <v>50</v>
      </c>
      <c r="C14" s="43"/>
      <c r="D14" s="43"/>
      <c r="E14" s="44"/>
      <c r="F14" s="6">
        <v>10929</v>
      </c>
      <c r="G14" s="6">
        <v>10929</v>
      </c>
      <c r="H14" s="6"/>
      <c r="I14" s="24">
        <f t="shared" si="0"/>
        <v>0</v>
      </c>
    </row>
    <row r="15" spans="1:9" ht="12.75" hidden="1">
      <c r="A15" s="19" t="s">
        <v>30</v>
      </c>
      <c r="B15" s="46" t="s">
        <v>34</v>
      </c>
      <c r="C15" s="47"/>
      <c r="D15" s="47"/>
      <c r="E15" s="48"/>
      <c r="F15" s="8"/>
      <c r="G15" s="8"/>
      <c r="H15" s="8"/>
      <c r="I15" s="24" t="e">
        <f t="shared" si="0"/>
        <v>#DIV/0!</v>
      </c>
    </row>
    <row r="16" spans="1:9" ht="12.75" hidden="1">
      <c r="A16" s="19" t="s">
        <v>31</v>
      </c>
      <c r="B16" s="46" t="s">
        <v>35</v>
      </c>
      <c r="C16" s="47"/>
      <c r="D16" s="47"/>
      <c r="E16" s="48"/>
      <c r="F16" s="8"/>
      <c r="G16" s="8"/>
      <c r="H16" s="8"/>
      <c r="I16" s="24" t="e">
        <f t="shared" si="0"/>
        <v>#DIV/0!</v>
      </c>
    </row>
    <row r="17" spans="1:9" s="3" customFormat="1" ht="12.75" hidden="1">
      <c r="A17" s="19" t="s">
        <v>32</v>
      </c>
      <c r="B17" s="46" t="s">
        <v>36</v>
      </c>
      <c r="C17" s="47"/>
      <c r="D17" s="47"/>
      <c r="E17" s="48"/>
      <c r="F17" s="8"/>
      <c r="G17" s="8"/>
      <c r="H17" s="8"/>
      <c r="I17" s="24" t="e">
        <f t="shared" si="0"/>
        <v>#DIV/0!</v>
      </c>
    </row>
    <row r="18" spans="1:9" ht="12.75" hidden="1">
      <c r="A18" s="19" t="s">
        <v>33</v>
      </c>
      <c r="B18" s="46" t="s">
        <v>37</v>
      </c>
      <c r="C18" s="47"/>
      <c r="D18" s="47"/>
      <c r="E18" s="48"/>
      <c r="F18" s="8"/>
      <c r="G18" s="8"/>
      <c r="H18" s="8"/>
      <c r="I18" s="24" t="e">
        <f t="shared" si="0"/>
        <v>#DIV/0!</v>
      </c>
    </row>
    <row r="19" spans="1:9" ht="12.75">
      <c r="A19" s="21" t="s">
        <v>4</v>
      </c>
      <c r="B19" s="63" t="s">
        <v>55</v>
      </c>
      <c r="C19" s="63"/>
      <c r="D19" s="63"/>
      <c r="E19" s="63"/>
      <c r="F19" s="7">
        <v>4000</v>
      </c>
      <c r="G19" s="7">
        <v>4000</v>
      </c>
      <c r="H19" s="7">
        <v>4581</v>
      </c>
      <c r="I19" s="24">
        <f t="shared" si="0"/>
        <v>114.525</v>
      </c>
    </row>
    <row r="20" spans="1:9" ht="12.75">
      <c r="A20" s="21" t="s">
        <v>5</v>
      </c>
      <c r="B20" s="42" t="s">
        <v>64</v>
      </c>
      <c r="C20" s="43"/>
      <c r="D20" s="43"/>
      <c r="E20" s="44"/>
      <c r="F20" s="7"/>
      <c r="G20" s="7"/>
      <c r="H20" s="7"/>
      <c r="I20" s="24"/>
    </row>
    <row r="21" spans="1:9" ht="12.75">
      <c r="A21" s="21" t="s">
        <v>6</v>
      </c>
      <c r="B21" s="63" t="s">
        <v>39</v>
      </c>
      <c r="C21" s="63"/>
      <c r="D21" s="63"/>
      <c r="E21" s="63"/>
      <c r="F21" s="8"/>
      <c r="G21" s="8"/>
      <c r="H21" s="8"/>
      <c r="I21" s="24"/>
    </row>
    <row r="22" spans="1:9" ht="12.75">
      <c r="A22" s="21" t="s">
        <v>7</v>
      </c>
      <c r="B22" s="63" t="s">
        <v>8</v>
      </c>
      <c r="C22" s="63"/>
      <c r="D22" s="63"/>
      <c r="E22" s="63"/>
      <c r="F22" s="8"/>
      <c r="G22" s="8"/>
      <c r="H22" s="8"/>
      <c r="I22" s="24"/>
    </row>
    <row r="23" spans="1:9" ht="22.5" customHeight="1">
      <c r="A23" s="22" t="s">
        <v>9</v>
      </c>
      <c r="B23" s="42" t="s">
        <v>65</v>
      </c>
      <c r="C23" s="43"/>
      <c r="D23" s="43"/>
      <c r="E23" s="44"/>
      <c r="F23" s="8"/>
      <c r="G23" s="8"/>
      <c r="H23" s="8"/>
      <c r="I23" s="24"/>
    </row>
    <row r="24" spans="1:9" ht="12.75">
      <c r="A24" s="21"/>
      <c r="B24" s="63" t="s">
        <v>26</v>
      </c>
      <c r="C24" s="63"/>
      <c r="D24" s="63"/>
      <c r="E24" s="63"/>
      <c r="F24" s="8"/>
      <c r="G24" s="8"/>
      <c r="H24" s="8"/>
      <c r="I24" s="24"/>
    </row>
    <row r="25" spans="1:9" ht="12.75">
      <c r="A25" s="23" t="s">
        <v>10</v>
      </c>
      <c r="B25" s="65" t="s">
        <v>11</v>
      </c>
      <c r="C25" s="65"/>
      <c r="D25" s="65"/>
      <c r="E25" s="65"/>
      <c r="F25" s="6">
        <f>F26+F27</f>
        <v>7500</v>
      </c>
      <c r="G25" s="6">
        <f>G26+G27</f>
        <v>7997</v>
      </c>
      <c r="H25" s="6">
        <f>H26+H27</f>
        <v>497</v>
      </c>
      <c r="I25" s="24">
        <f t="shared" si="0"/>
        <v>6.2148305614605475</v>
      </c>
    </row>
    <row r="26" spans="1:9" ht="12.75">
      <c r="A26" s="33" t="s">
        <v>56</v>
      </c>
      <c r="B26" s="68" t="s">
        <v>62</v>
      </c>
      <c r="C26" s="69"/>
      <c r="D26" s="69"/>
      <c r="E26" s="70"/>
      <c r="F26" s="36">
        <v>7500</v>
      </c>
      <c r="G26" s="36">
        <v>7500</v>
      </c>
      <c r="H26" s="37"/>
      <c r="I26" s="38"/>
    </row>
    <row r="27" spans="1:9" ht="12.75">
      <c r="A27" s="32" t="s">
        <v>57</v>
      </c>
      <c r="B27" s="68" t="s">
        <v>53</v>
      </c>
      <c r="C27" s="71"/>
      <c r="D27" s="71"/>
      <c r="E27" s="72"/>
      <c r="F27" s="36"/>
      <c r="G27" s="36">
        <v>497</v>
      </c>
      <c r="H27" s="36">
        <v>497</v>
      </c>
      <c r="I27" s="38">
        <f aca="true" t="shared" si="1" ref="I27:I32">(H27/G27)*100</f>
        <v>100</v>
      </c>
    </row>
    <row r="28" spans="1:9" s="4" customFormat="1" ht="22.5" customHeight="1">
      <c r="A28" s="21" t="s">
        <v>12</v>
      </c>
      <c r="B28" s="42" t="s">
        <v>61</v>
      </c>
      <c r="C28" s="43"/>
      <c r="D28" s="43"/>
      <c r="E28" s="44"/>
      <c r="F28" s="7">
        <v>624</v>
      </c>
      <c r="G28" s="7">
        <v>624</v>
      </c>
      <c r="H28" s="7">
        <v>735</v>
      </c>
      <c r="I28" s="24">
        <f t="shared" si="1"/>
        <v>117.78846153846155</v>
      </c>
    </row>
    <row r="29" spans="1:9" ht="23.25" customHeight="1">
      <c r="A29" s="21" t="s">
        <v>13</v>
      </c>
      <c r="B29" s="42" t="s">
        <v>63</v>
      </c>
      <c r="C29" s="43"/>
      <c r="D29" s="43"/>
      <c r="E29" s="44"/>
      <c r="F29" s="7">
        <v>216617</v>
      </c>
      <c r="G29" s="7">
        <v>216617</v>
      </c>
      <c r="H29" s="7">
        <v>214139</v>
      </c>
      <c r="I29" s="16">
        <f t="shared" si="1"/>
        <v>98.85604546272914</v>
      </c>
    </row>
    <row r="30" spans="1:9" ht="16.5" customHeight="1">
      <c r="A30" s="21" t="s">
        <v>14</v>
      </c>
      <c r="B30" s="42" t="s">
        <v>51</v>
      </c>
      <c r="C30" s="43"/>
      <c r="D30" s="43"/>
      <c r="E30" s="44"/>
      <c r="F30" s="7"/>
      <c r="G30" s="7">
        <v>500000</v>
      </c>
      <c r="H30" s="7">
        <v>500000</v>
      </c>
      <c r="I30" s="16">
        <f t="shared" si="1"/>
        <v>100</v>
      </c>
    </row>
    <row r="31" spans="1:9" ht="12.75">
      <c r="A31" s="21" t="s">
        <v>15</v>
      </c>
      <c r="B31" s="63" t="s">
        <v>58</v>
      </c>
      <c r="C31" s="63"/>
      <c r="D31" s="63"/>
      <c r="E31" s="63"/>
      <c r="F31" s="8"/>
      <c r="G31" s="8"/>
      <c r="H31" s="8"/>
      <c r="I31" s="16"/>
    </row>
    <row r="32" spans="1:9" ht="12.75">
      <c r="A32" s="21" t="s">
        <v>16</v>
      </c>
      <c r="B32" s="63" t="s">
        <v>40</v>
      </c>
      <c r="C32" s="63"/>
      <c r="D32" s="63"/>
      <c r="E32" s="63"/>
      <c r="F32" s="7">
        <v>76295</v>
      </c>
      <c r="G32" s="7">
        <v>76295</v>
      </c>
      <c r="H32" s="7">
        <v>30396</v>
      </c>
      <c r="I32" s="16">
        <f t="shared" si="1"/>
        <v>39.840094370535425</v>
      </c>
    </row>
    <row r="33" spans="1:9" ht="12.75">
      <c r="A33" s="25" t="s">
        <v>17</v>
      </c>
      <c r="B33" s="63" t="s">
        <v>18</v>
      </c>
      <c r="C33" s="63"/>
      <c r="D33" s="63"/>
      <c r="E33" s="63"/>
      <c r="F33" s="8"/>
      <c r="G33" s="8"/>
      <c r="H33" s="8"/>
      <c r="I33" s="24"/>
    </row>
    <row r="34" spans="1:9" ht="15.75">
      <c r="A34" s="26"/>
      <c r="B34" s="64"/>
      <c r="C34" s="64"/>
      <c r="D34" s="64"/>
      <c r="E34" s="64"/>
      <c r="F34" s="7"/>
      <c r="G34" s="7"/>
      <c r="H34" s="7"/>
      <c r="I34" s="24"/>
    </row>
    <row r="35" spans="1:11" ht="15.75">
      <c r="A35" s="27"/>
      <c r="B35" s="75"/>
      <c r="C35" s="75"/>
      <c r="D35" s="75"/>
      <c r="E35" s="75"/>
      <c r="F35" s="34"/>
      <c r="G35" s="34"/>
      <c r="H35" s="34"/>
      <c r="I35" s="39"/>
      <c r="K35" s="2"/>
    </row>
    <row r="36" spans="1:9" ht="15.75">
      <c r="A36" s="27"/>
      <c r="B36" s="75"/>
      <c r="C36" s="75"/>
      <c r="D36" s="75"/>
      <c r="E36" s="75"/>
      <c r="F36" s="34"/>
      <c r="G36" s="34"/>
      <c r="H36" s="34"/>
      <c r="I36" s="39"/>
    </row>
    <row r="37" spans="1:9" s="5" customFormat="1" ht="15">
      <c r="A37" s="28"/>
      <c r="B37" s="49" t="s">
        <v>49</v>
      </c>
      <c r="C37" s="49"/>
      <c r="D37" s="49"/>
      <c r="E37" s="49"/>
      <c r="F37" s="81">
        <f>F38+F39+F49+F50</f>
        <v>361480</v>
      </c>
      <c r="G37" s="81">
        <f>G38+G39+G49+G50</f>
        <v>580873</v>
      </c>
      <c r="H37" s="81">
        <f>H38+H39+H49+H50</f>
        <v>500791</v>
      </c>
      <c r="I37" s="29">
        <f>(H37/G37)*100</f>
        <v>86.21350966562399</v>
      </c>
    </row>
    <row r="38" spans="1:9" ht="12.75">
      <c r="A38" s="21" t="s">
        <v>29</v>
      </c>
      <c r="B38" s="68" t="s">
        <v>41</v>
      </c>
      <c r="C38" s="47"/>
      <c r="D38" s="47"/>
      <c r="E38" s="48"/>
      <c r="F38" s="82">
        <v>65872</v>
      </c>
      <c r="G38" s="82">
        <v>69680</v>
      </c>
      <c r="H38" s="82">
        <v>25623</v>
      </c>
      <c r="I38" s="40">
        <f aca="true" t="shared" si="2" ref="I38:I50">(H38/G38)*100</f>
        <v>36.77238805970149</v>
      </c>
    </row>
    <row r="39" spans="1:9" ht="12.75">
      <c r="A39" s="21" t="s">
        <v>3</v>
      </c>
      <c r="B39" s="68" t="s">
        <v>42</v>
      </c>
      <c r="C39" s="69"/>
      <c r="D39" s="69"/>
      <c r="E39" s="70"/>
      <c r="F39" s="82">
        <v>289742</v>
      </c>
      <c r="G39" s="82">
        <v>305822</v>
      </c>
      <c r="H39" s="82">
        <v>270197</v>
      </c>
      <c r="I39" s="40">
        <f t="shared" si="2"/>
        <v>88.35106696051952</v>
      </c>
    </row>
    <row r="40" spans="1:9" ht="12.75">
      <c r="A40" s="19" t="s">
        <v>38</v>
      </c>
      <c r="B40" s="76" t="s">
        <v>43</v>
      </c>
      <c r="C40" s="76"/>
      <c r="D40" s="76"/>
      <c r="E40" s="76"/>
      <c r="F40" s="83">
        <v>241450</v>
      </c>
      <c r="G40" s="83">
        <v>254832</v>
      </c>
      <c r="H40" s="84">
        <v>225212</v>
      </c>
      <c r="I40" s="35">
        <f t="shared" si="2"/>
        <v>88.37665599296791</v>
      </c>
    </row>
    <row r="41" spans="1:9" ht="12.75">
      <c r="A41" s="19" t="s">
        <v>30</v>
      </c>
      <c r="B41" s="67" t="s">
        <v>44</v>
      </c>
      <c r="C41" s="67"/>
      <c r="D41" s="67"/>
      <c r="E41" s="67"/>
      <c r="F41" s="84">
        <v>48292</v>
      </c>
      <c r="G41" s="84">
        <v>50990</v>
      </c>
      <c r="H41" s="84">
        <v>44985</v>
      </c>
      <c r="I41" s="35">
        <f t="shared" si="2"/>
        <v>88.22318101588547</v>
      </c>
    </row>
    <row r="42" spans="1:9" ht="14.25">
      <c r="A42" s="19" t="s">
        <v>5</v>
      </c>
      <c r="B42" s="78" t="s">
        <v>45</v>
      </c>
      <c r="C42" s="79"/>
      <c r="D42" s="79"/>
      <c r="E42" s="80"/>
      <c r="F42" s="82"/>
      <c r="G42" s="82"/>
      <c r="H42" s="82"/>
      <c r="I42" s="31"/>
    </row>
    <row r="43" spans="1:9" ht="14.25">
      <c r="A43" s="19" t="s">
        <v>6</v>
      </c>
      <c r="B43" s="78" t="s">
        <v>46</v>
      </c>
      <c r="C43" s="79"/>
      <c r="D43" s="79"/>
      <c r="E43" s="80"/>
      <c r="F43" s="82"/>
      <c r="G43" s="82"/>
      <c r="H43" s="82"/>
      <c r="I43" s="31"/>
    </row>
    <row r="44" spans="1:9" ht="15">
      <c r="A44" s="19" t="s">
        <v>7</v>
      </c>
      <c r="B44" s="77" t="s">
        <v>47</v>
      </c>
      <c r="C44" s="71"/>
      <c r="D44" s="71"/>
      <c r="E44" s="72"/>
      <c r="F44" s="82"/>
      <c r="G44" s="82"/>
      <c r="H44" s="82"/>
      <c r="I44" s="29"/>
    </row>
    <row r="45" spans="1:9" ht="15" hidden="1">
      <c r="A45" s="19"/>
      <c r="B45" s="77"/>
      <c r="C45" s="71"/>
      <c r="D45" s="71"/>
      <c r="E45" s="72"/>
      <c r="F45" s="82"/>
      <c r="G45" s="82"/>
      <c r="H45" s="82"/>
      <c r="I45" s="29"/>
    </row>
    <row r="46" spans="1:9" ht="15" hidden="1">
      <c r="A46" s="19"/>
      <c r="B46" s="77"/>
      <c r="C46" s="71"/>
      <c r="D46" s="71"/>
      <c r="E46" s="72"/>
      <c r="F46" s="82"/>
      <c r="G46" s="82"/>
      <c r="H46" s="82"/>
      <c r="I46" s="29"/>
    </row>
    <row r="47" spans="1:9" ht="15">
      <c r="A47" s="19" t="s">
        <v>9</v>
      </c>
      <c r="B47" s="76" t="s">
        <v>19</v>
      </c>
      <c r="C47" s="76"/>
      <c r="D47" s="76"/>
      <c r="E47" s="76"/>
      <c r="F47" s="82"/>
      <c r="G47" s="82"/>
      <c r="H47" s="82"/>
      <c r="I47" s="29"/>
    </row>
    <row r="48" spans="1:9" ht="15">
      <c r="A48" s="19" t="s">
        <v>10</v>
      </c>
      <c r="B48" s="67" t="s">
        <v>27</v>
      </c>
      <c r="C48" s="67"/>
      <c r="D48" s="67"/>
      <c r="E48" s="67"/>
      <c r="F48" s="82"/>
      <c r="G48" s="82"/>
      <c r="H48" s="82"/>
      <c r="I48" s="29"/>
    </row>
    <row r="49" spans="1:9" ht="12.75">
      <c r="A49" s="19" t="s">
        <v>12</v>
      </c>
      <c r="B49" s="68" t="s">
        <v>54</v>
      </c>
      <c r="C49" s="69"/>
      <c r="D49" s="69"/>
      <c r="E49" s="70"/>
      <c r="F49" s="82">
        <v>4666</v>
      </c>
      <c r="G49" s="82">
        <v>204171</v>
      </c>
      <c r="H49" s="82">
        <v>204171</v>
      </c>
      <c r="I49" s="40">
        <f t="shared" si="2"/>
        <v>100</v>
      </c>
    </row>
    <row r="50" spans="1:9" ht="13.5" thickBot="1">
      <c r="A50" s="30" t="s">
        <v>13</v>
      </c>
      <c r="B50" s="73" t="s">
        <v>60</v>
      </c>
      <c r="C50" s="74"/>
      <c r="D50" s="74"/>
      <c r="E50" s="74"/>
      <c r="F50" s="85">
        <v>1200</v>
      </c>
      <c r="G50" s="85">
        <v>1200</v>
      </c>
      <c r="H50" s="85">
        <v>800</v>
      </c>
      <c r="I50" s="41">
        <f t="shared" si="2"/>
        <v>66.66666666666666</v>
      </c>
    </row>
    <row r="51" spans="1:9" ht="16.5" hidden="1" thickBot="1">
      <c r="A51" s="10"/>
      <c r="B51" s="66"/>
      <c r="C51" s="66"/>
      <c r="D51" s="66"/>
      <c r="E51" s="66"/>
      <c r="F51" s="11"/>
      <c r="G51" s="11"/>
      <c r="H51" s="11"/>
      <c r="I51" s="12" t="e">
        <f>(H51/G51)*100</f>
        <v>#DIV/0!</v>
      </c>
    </row>
    <row r="65" ht="12.75">
      <c r="I65" s="2"/>
    </row>
  </sheetData>
  <sheetProtection/>
  <mergeCells count="51">
    <mergeCell ref="B45:E45"/>
    <mergeCell ref="B46:E46"/>
    <mergeCell ref="B47:E47"/>
    <mergeCell ref="B37:E37"/>
    <mergeCell ref="B35:E35"/>
    <mergeCell ref="B36:E36"/>
    <mergeCell ref="B40:E40"/>
    <mergeCell ref="B44:E44"/>
    <mergeCell ref="B41:E41"/>
    <mergeCell ref="B42:E42"/>
    <mergeCell ref="B43:E43"/>
    <mergeCell ref="B38:E38"/>
    <mergeCell ref="B39:E39"/>
    <mergeCell ref="B19:E19"/>
    <mergeCell ref="B51:E51"/>
    <mergeCell ref="B48:E48"/>
    <mergeCell ref="B26:E26"/>
    <mergeCell ref="B29:E29"/>
    <mergeCell ref="B27:E27"/>
    <mergeCell ref="B49:E49"/>
    <mergeCell ref="B32:E32"/>
    <mergeCell ref="B33:E33"/>
    <mergeCell ref="B50:E50"/>
    <mergeCell ref="B31:E31"/>
    <mergeCell ref="B21:E21"/>
    <mergeCell ref="B22:E22"/>
    <mergeCell ref="B34:E34"/>
    <mergeCell ref="B25:E25"/>
    <mergeCell ref="B28:E28"/>
    <mergeCell ref="B24:E24"/>
    <mergeCell ref="B30:E30"/>
    <mergeCell ref="E1:I1"/>
    <mergeCell ref="H6:I6"/>
    <mergeCell ref="A2:I2"/>
    <mergeCell ref="A3:I3"/>
    <mergeCell ref="A7:A8"/>
    <mergeCell ref="B16:E16"/>
    <mergeCell ref="H7:I7"/>
    <mergeCell ref="B12:E12"/>
    <mergeCell ref="B13:E13"/>
    <mergeCell ref="B7:E8"/>
    <mergeCell ref="B11:E11"/>
    <mergeCell ref="B14:E14"/>
    <mergeCell ref="F8:G8"/>
    <mergeCell ref="B15:E15"/>
    <mergeCell ref="B23:E23"/>
    <mergeCell ref="B17:E17"/>
    <mergeCell ref="B9:E9"/>
    <mergeCell ref="B10:E10"/>
    <mergeCell ref="B18:E18"/>
    <mergeCell ref="B20:E2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ekozma</cp:lastModifiedBy>
  <cp:lastPrinted>2009-04-21T18:40:09Z</cp:lastPrinted>
  <dcterms:created xsi:type="dcterms:W3CDTF">2004-08-25T12:03:42Z</dcterms:created>
  <dcterms:modified xsi:type="dcterms:W3CDTF">2009-04-22T16:53:30Z</dcterms:modified>
  <cp:category/>
  <cp:version/>
  <cp:contentType/>
  <cp:contentStatus/>
</cp:coreProperties>
</file>